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ros ordenadores\Mi portátil Trabajo\MIB\Internacional\Internacional - Datos importantes\Planillas anticipos y OC\"/>
    </mc:Choice>
  </mc:AlternateContent>
  <bookViews>
    <workbookView xWindow="0" yWindow="0" windowWidth="28800" windowHeight="12435" tabRatio="771"/>
  </bookViews>
  <sheets>
    <sheet name="Formulario de Reintegro" sheetId="8" r:id="rId1"/>
    <sheet name="Listado" sheetId="11" r:id="rId2"/>
    <sheet name="Info Relevante" sheetId="7" r:id="rId3"/>
    <sheet name="Informe de Actividades" sheetId="9" r:id="rId4"/>
    <sheet name="Ficha Ident. Financiera" sheetId="10" r:id="rId5"/>
    <sheet name="Tablas" sheetId="3" state="hidden" r:id="rId6"/>
  </sheets>
  <externalReferences>
    <externalReference r:id="rId7"/>
  </externalReferences>
  <definedNames>
    <definedName name="codigos" localSheetId="1">#REF!</definedName>
    <definedName name="codigos">#REF!</definedName>
    <definedName name="comp">Listado!$E$2:$E$150</definedName>
    <definedName name="proy" localSheetId="1">#REF!</definedName>
    <definedName name="proy">#REF!</definedName>
    <definedName name="tabla">Listado!$E$2:$F$150</definedName>
  </definedNames>
  <calcPr calcId="152511"/>
</workbook>
</file>

<file path=xl/calcChain.xml><?xml version="1.0" encoding="utf-8"?>
<calcChain xmlns="http://schemas.openxmlformats.org/spreadsheetml/2006/main">
  <c r="E128" i="11" l="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27" i="11" l="1"/>
  <c r="E126" i="11"/>
  <c r="E125" i="11"/>
  <c r="E124" i="11"/>
  <c r="E123" i="11"/>
  <c r="E122" i="11" l="1"/>
  <c r="E121" i="11"/>
  <c r="E120" i="11" l="1"/>
  <c r="E119" i="11"/>
  <c r="E118" i="11"/>
  <c r="E117" i="11"/>
  <c r="E116" i="11"/>
  <c r="E115" i="11"/>
  <c r="E114" i="11"/>
  <c r="E113" i="11"/>
  <c r="E112" i="11"/>
  <c r="E111" i="11"/>
  <c r="F110" i="11" l="1"/>
  <c r="E110" i="11"/>
  <c r="F109" i="11"/>
  <c r="E109" i="11"/>
  <c r="F108" i="11"/>
  <c r="E108" i="11"/>
  <c r="F107" i="11"/>
  <c r="E107" i="11"/>
  <c r="F106" i="11" l="1"/>
  <c r="E106" i="11"/>
  <c r="F105" i="11"/>
  <c r="E105" i="11"/>
  <c r="F104" i="11"/>
  <c r="E104" i="11"/>
  <c r="F103" i="11"/>
  <c r="E103" i="11"/>
  <c r="F102" i="11"/>
  <c r="E102" i="11"/>
  <c r="F101" i="11" l="1"/>
  <c r="E101" i="11"/>
  <c r="F100" i="11" l="1"/>
  <c r="E100" i="11"/>
  <c r="F99" i="11"/>
  <c r="E99" i="11"/>
  <c r="F98" i="11"/>
  <c r="E98" i="11"/>
  <c r="F97" i="11"/>
  <c r="E97" i="11"/>
  <c r="F96" i="11"/>
  <c r="E96" i="11"/>
  <c r="F95" i="11"/>
  <c r="E95" i="11"/>
  <c r="F94" i="11"/>
  <c r="E94" i="11"/>
  <c r="F93" i="11"/>
  <c r="E93" i="11"/>
  <c r="F92" i="11"/>
  <c r="E92" i="11"/>
  <c r="F91" i="11"/>
  <c r="E91" i="11"/>
  <c r="F90" i="11"/>
  <c r="E90" i="11"/>
  <c r="F89" i="11"/>
  <c r="E89" i="11"/>
  <c r="F88" i="11"/>
  <c r="E88" i="11"/>
  <c r="F87" i="11"/>
  <c r="E87" i="11"/>
  <c r="F86" i="11"/>
  <c r="E86" i="11"/>
  <c r="F85" i="11"/>
  <c r="E85" i="11"/>
  <c r="F84" i="11"/>
  <c r="E84" i="11"/>
  <c r="F83" i="11"/>
  <c r="E83" i="11"/>
  <c r="F82" i="11"/>
  <c r="E82" i="11"/>
  <c r="F81" i="11"/>
  <c r="E81" i="11"/>
  <c r="F80" i="11"/>
  <c r="E80" i="11"/>
  <c r="F79" i="11"/>
  <c r="E79" i="11"/>
  <c r="F78" i="11"/>
  <c r="E78" i="11"/>
  <c r="F77" i="11"/>
  <c r="E77" i="11"/>
  <c r="F76" i="11"/>
  <c r="E76" i="11"/>
  <c r="F75" i="11"/>
  <c r="E7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8" i="11"/>
  <c r="E68" i="11"/>
  <c r="F67" i="11"/>
  <c r="E67" i="11"/>
  <c r="F66" i="11"/>
  <c r="E66" i="11"/>
  <c r="F65" i="11"/>
  <c r="E65" i="11"/>
  <c r="F64" i="11"/>
  <c r="E64" i="11"/>
  <c r="F63" i="11"/>
  <c r="E63" i="11"/>
  <c r="F62" i="11"/>
  <c r="E62" i="11"/>
  <c r="F61" i="11"/>
  <c r="E61" i="11"/>
  <c r="F60" i="11"/>
  <c r="E60" i="11"/>
  <c r="F59" i="11"/>
  <c r="E59" i="11"/>
  <c r="F58" i="11"/>
  <c r="E58" i="11"/>
  <c r="F57" i="11"/>
  <c r="E57" i="11"/>
  <c r="F56" i="11"/>
  <c r="E56" i="11"/>
  <c r="F55" i="11"/>
  <c r="E55" i="11"/>
  <c r="F54" i="11"/>
  <c r="E54" i="11"/>
  <c r="F53" i="11"/>
  <c r="E53" i="11"/>
  <c r="F52" i="11"/>
  <c r="E52" i="11"/>
  <c r="F51" i="11"/>
  <c r="E51" i="11"/>
  <c r="F50" i="11"/>
  <c r="E50" i="11"/>
  <c r="F49" i="11"/>
  <c r="E49" i="11"/>
  <c r="F48" i="11"/>
  <c r="E48" i="11"/>
  <c r="F47" i="11"/>
  <c r="E47" i="11"/>
  <c r="F46" i="11"/>
  <c r="E46" i="11"/>
  <c r="F45" i="11"/>
  <c r="E45" i="11"/>
  <c r="F44" i="11"/>
  <c r="E44" i="11"/>
  <c r="F43" i="11"/>
  <c r="E43" i="11"/>
  <c r="F42" i="11"/>
  <c r="E42" i="11"/>
  <c r="F41" i="11"/>
  <c r="E41" i="11"/>
  <c r="F40" i="11"/>
  <c r="E40" i="11"/>
  <c r="F39" i="11"/>
  <c r="E39" i="11"/>
  <c r="F38" i="11"/>
  <c r="E38" i="11"/>
  <c r="F37" i="11"/>
  <c r="E37" i="11"/>
  <c r="F36" i="11"/>
  <c r="E36" i="11"/>
  <c r="F35" i="11"/>
  <c r="E35" i="11"/>
  <c r="F34" i="11"/>
  <c r="E34" i="11"/>
  <c r="F33" i="11"/>
  <c r="E33" i="11"/>
  <c r="F32" i="11"/>
  <c r="E32" i="11"/>
  <c r="F31" i="11"/>
  <c r="E31" i="11"/>
  <c r="F30" i="11"/>
  <c r="E30" i="11"/>
  <c r="F29" i="11"/>
  <c r="E29" i="11"/>
  <c r="F28" i="11"/>
  <c r="E28" i="11"/>
  <c r="F27" i="11"/>
  <c r="E27" i="11"/>
  <c r="F26" i="11"/>
  <c r="E26" i="11"/>
  <c r="F25" i="11"/>
  <c r="E25" i="11"/>
  <c r="F24" i="11"/>
  <c r="E24" i="11"/>
  <c r="F23" i="1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F8" i="11"/>
  <c r="E8" i="11"/>
  <c r="F7" i="11"/>
  <c r="E7" i="11"/>
  <c r="F6" i="11"/>
  <c r="E6" i="11"/>
  <c r="F5" i="11"/>
  <c r="E5" i="11"/>
  <c r="F4" i="11"/>
  <c r="E4" i="11"/>
  <c r="F3" i="11"/>
  <c r="E3" i="11"/>
  <c r="F2" i="11"/>
  <c r="E2" i="11"/>
  <c r="C5" i="8" s="1"/>
  <c r="E30" i="8" l="1"/>
  <c r="D30" i="8"/>
  <c r="F20" i="8"/>
  <c r="E20" i="8"/>
  <c r="D20" i="8"/>
  <c r="E5" i="8"/>
</calcChain>
</file>

<file path=xl/comments1.xml><?xml version="1.0" encoding="utf-8"?>
<comments xmlns="http://schemas.openxmlformats.org/spreadsheetml/2006/main">
  <authors>
    <author>Ernesto Fernandez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Seleccionar el código/componente correspondiente al proyecto de la lista desplegable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Se completa de manera automática al seleccionar el Proyecto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Colocar el nombre del organismo. Si el gasto se afecta a más de una institución, indicar el porcentaje de afectación que corresponda a cada uno de ellas.  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Indicar actividad que se llevará a cabo con el anticipo solicitado. Ej: Comisión para recolección de muestras para análisis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Nombre y Apellido del Beneficiario del Anticipo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Indicar “para qué” se utilizaron los fondos del anticipo (combustible, pasajes,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Seleccionar de la lista el Rubro Presupuestario afectado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Seleccionar la Actividad y Producto del Proyecto a los que se afecta el gasto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Completar solo para gastos efectuados en otra Moneda Extranjera distinta a Pesos, Dólares o Euros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Numeración correlativa de los comprobantes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Fecha que figura en el Ticket, Factura o Documento que se envíe como respaldatorio del gasto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Emitida por home banking o similar. En caso de pago a una cuenta en el exterior, se deberá adjuntar la Ficha de Identificación Financiera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Ver normativa de viáticos</t>
        </r>
      </text>
    </comment>
  </commentList>
</comments>
</file>

<file path=xl/sharedStrings.xml><?xml version="1.0" encoding="utf-8"?>
<sst xmlns="http://schemas.openxmlformats.org/spreadsheetml/2006/main" count="583" uniqueCount="471">
  <si>
    <t>Partida Presupuestaria</t>
  </si>
  <si>
    <t>1.2</t>
  </si>
  <si>
    <t>Número de orden de Comprobante</t>
  </si>
  <si>
    <t>Concepto del Comprobante</t>
  </si>
  <si>
    <t>Fecha del Comprobante</t>
  </si>
  <si>
    <t>Institución a la que se afecta el gasto:</t>
  </si>
  <si>
    <t>Código</t>
  </si>
  <si>
    <t>Descripción</t>
  </si>
  <si>
    <t>FINANCIAMIENTO</t>
  </si>
  <si>
    <t>5.2.14</t>
  </si>
  <si>
    <t>USDA</t>
  </si>
  <si>
    <t>OTROS</t>
  </si>
  <si>
    <t>5.2.15</t>
  </si>
  <si>
    <t>PIRBRIGHT</t>
  </si>
  <si>
    <t>FONTAGRO</t>
  </si>
  <si>
    <t>5.2.19</t>
  </si>
  <si>
    <t>JIRCAS</t>
  </si>
  <si>
    <t>5.2.21</t>
  </si>
  <si>
    <t>GIZ-SPIPA</t>
  </si>
  <si>
    <t>5.2.22</t>
  </si>
  <si>
    <t>H2020 - GA Nº 823967 – ProCEedS</t>
  </si>
  <si>
    <t>EU-H2020</t>
  </si>
  <si>
    <t>FTG-ATN/RF-16926-RG - Leguminosas</t>
  </si>
  <si>
    <t>FTG-ATN/RF-17232-RG- HLB</t>
  </si>
  <si>
    <t xml:space="preserve">IVVN    International Veterinary Vaccinology Network </t>
  </si>
  <si>
    <t>5.2.33</t>
  </si>
  <si>
    <t xml:space="preserve">BAYER Grants4Biologicals – Appl. Nº 033 </t>
  </si>
  <si>
    <t>H2020 GA Nº 862849 FERTIMANURE</t>
  </si>
  <si>
    <t xml:space="preserve">H2020 - GA Nº 857804 – DIBICOO </t>
  </si>
  <si>
    <t>UNIVERSIDAD DE GEORGIA</t>
  </si>
  <si>
    <t>PROCISUR- HLB</t>
  </si>
  <si>
    <t>PROCISUR</t>
  </si>
  <si>
    <t>INIA - INTA - FA (REDD+) “ Emisión y Remoción de GEI”</t>
  </si>
  <si>
    <t>5.2.42</t>
  </si>
  <si>
    <t>Acuerdo de Transferencia INTA - VETAL</t>
  </si>
  <si>
    <t>Curso Virtual IUIS-VIC</t>
  </si>
  <si>
    <t>FTG- ATN/RF-17245-RG(RG-T3387) - Regante</t>
  </si>
  <si>
    <t>5.2.45</t>
  </si>
  <si>
    <t>Carta Acuerdo N° 3/2020 - INIDEP CTMFM</t>
  </si>
  <si>
    <t>5.2.47</t>
  </si>
  <si>
    <t>PROCISUR-Leguminosas-FTG</t>
  </si>
  <si>
    <t>Universidad de Georgia (UGA) - Carbón de maní</t>
  </si>
  <si>
    <t>5.2.50</t>
  </si>
  <si>
    <t>Orden de trabajo – ERM Argentina S.A.</t>
  </si>
  <si>
    <t>H2020 Phy2Climate - GA N° 101006912</t>
  </si>
  <si>
    <t>FTG. ATN/RF-18136-RG (RG-T3584)-Coccidiosis Aviar</t>
  </si>
  <si>
    <t>FTG- ATN/RF-17950-RG -Eficiencia del Uso del Agua- Co ejec DGI</t>
  </si>
  <si>
    <t>FTG-ATN/RF-18078-RG (RG-T3587)- AGTECH LECHERIA INTELIGENTE</t>
  </si>
  <si>
    <t>FTG- ATN/RF-17950-RG -Eficiencia del Uso del Agua- Co ejec INTA</t>
  </si>
  <si>
    <t>FTG-ATN/RF-18077-RG- Gestión del Pasto- Co ejec INTA</t>
  </si>
  <si>
    <t>FTG-ATN/RF-18079-RG (RG-T3585)- Productividad Bovina</t>
  </si>
  <si>
    <t>H2020 - SOILGUARD - GA N° 101000371</t>
  </si>
  <si>
    <t xml:space="preserve">Carta Acuerdo INTA-FA DIBICOO  </t>
  </si>
  <si>
    <t>Carta Acuerdo INTA - FA - INIA REDD +  “ Emisión y Remoción de GEI”</t>
  </si>
  <si>
    <t>5.2.66</t>
  </si>
  <si>
    <t xml:space="preserve">Universidad de Liverpool </t>
  </si>
  <si>
    <t>5.2.67</t>
  </si>
  <si>
    <t>BAYER - Grants4 Ag Initiative</t>
  </si>
  <si>
    <t>FTG-ATN/RF-18105-RG-Arroz  Productivo</t>
  </si>
  <si>
    <t xml:space="preserve">STE N°2855-DSM </t>
  </si>
  <si>
    <t>5.2.70</t>
  </si>
  <si>
    <t>Contrato IAEA N° 20709</t>
  </si>
  <si>
    <t xml:space="preserve">Carta Acuerdo INTA -FAO ( TCP/RLA/3805) </t>
  </si>
  <si>
    <t xml:space="preserve">PROCISUR – EDICIÓN GÉNICA </t>
  </si>
  <si>
    <t>5.2.73</t>
  </si>
  <si>
    <t>INTEGRITY</t>
  </si>
  <si>
    <t xml:space="preserve">Carta Acuerdo INTA - FA - H2020 FERTIMANURE  </t>
  </si>
  <si>
    <t>Carta Acuerdo INTA - FA – REZATEC</t>
  </si>
  <si>
    <t>FTG- ATN/RR-18757-RG - EDICION GENICA</t>
  </si>
  <si>
    <t>FTG-ATN/RF-18786-RG - OXIDO NITROSO</t>
  </si>
  <si>
    <t>STE N° 2942 INTA-VETAL</t>
  </si>
  <si>
    <t>5.2.79</t>
  </si>
  <si>
    <t>The Nature Conservancy - Colecciones Nº 3, 4 y 5</t>
  </si>
  <si>
    <t>5.2.81</t>
  </si>
  <si>
    <t>C/A N° 4/2021 - INIDEP - IFOP</t>
  </si>
  <si>
    <t>5.2.82</t>
  </si>
  <si>
    <t>ACA- ATN/RR-18757-RG - EDICION GENICA</t>
  </si>
  <si>
    <t>5.2.83</t>
  </si>
  <si>
    <t>Contrato IAEA N° 25103</t>
  </si>
  <si>
    <t>5.2.84</t>
  </si>
  <si>
    <t>C/A INTA-FA Cabana</t>
  </si>
  <si>
    <t>5.2.85</t>
  </si>
  <si>
    <t>BUTANTAN</t>
  </si>
  <si>
    <t>5.2.86</t>
  </si>
  <si>
    <t>Donación ERM Foundation</t>
  </si>
  <si>
    <t>5.2.87</t>
  </si>
  <si>
    <t>H2020 - Se4All - GA N° 101007630</t>
  </si>
  <si>
    <t>5.2.88</t>
  </si>
  <si>
    <t>H2020 - BeXyl - GA N° 10106059</t>
  </si>
  <si>
    <t>5.2.89</t>
  </si>
  <si>
    <t>FTG- ATN/RF-18769-RG y ATN/RF-18770-RG.Secuestro de Carbono - Co Ejec INIA</t>
  </si>
  <si>
    <t>5.2.9</t>
  </si>
  <si>
    <t>Babet Real 5 Acta Acuerdo INTA-FA</t>
  </si>
  <si>
    <t>5.2.90</t>
  </si>
  <si>
    <t>Consultoría CIAT - FA</t>
  </si>
  <si>
    <t>5.2.91</t>
  </si>
  <si>
    <t>AECID - Resolución ELLAS+ Núm. 2022/SPE/0000400088</t>
  </si>
  <si>
    <t>AECID</t>
  </si>
  <si>
    <t>5.2.92</t>
  </si>
  <si>
    <t>Consultoría - CEPAL (Proyecto Facility)</t>
  </si>
  <si>
    <t>TABLAS</t>
  </si>
  <si>
    <t>Componentes/Productos/Actividades</t>
  </si>
  <si>
    <t xml:space="preserve">codigo </t>
  </si>
  <si>
    <t>Rubros presupuestarios</t>
  </si>
  <si>
    <t>validación adjuntos</t>
  </si>
  <si>
    <t>1.1</t>
  </si>
  <si>
    <t>Fontagro</t>
  </si>
  <si>
    <t>SI</t>
  </si>
  <si>
    <t>FONTAGRO- Consultores</t>
  </si>
  <si>
    <t>NO</t>
  </si>
  <si>
    <t>1.3</t>
  </si>
  <si>
    <t>FONTAGRO -Bienes y Servicios</t>
  </si>
  <si>
    <t>1.4</t>
  </si>
  <si>
    <t>FONTAGRO- Materiales e Insumos</t>
  </si>
  <si>
    <t>validación pasajes</t>
  </si>
  <si>
    <t>1.5</t>
  </si>
  <si>
    <t>FONTAGRO-Viajes y Viaticos</t>
  </si>
  <si>
    <t>AEREO</t>
  </si>
  <si>
    <t>1.6</t>
  </si>
  <si>
    <t>FONTAGRO-Capacitacion</t>
  </si>
  <si>
    <t>MICRO</t>
  </si>
  <si>
    <t>1.7</t>
  </si>
  <si>
    <t>FONTAGRO-Gestión del Conocimiento</t>
  </si>
  <si>
    <t>BARCO</t>
  </si>
  <si>
    <t>1.8</t>
  </si>
  <si>
    <t>FONTAGRO-Gastos Administrativos</t>
  </si>
  <si>
    <t>TREN</t>
  </si>
  <si>
    <t>1.9</t>
  </si>
  <si>
    <t>FONTAGRO-Auditoría Externa</t>
  </si>
  <si>
    <t>2.1</t>
  </si>
  <si>
    <t>Horiz2020</t>
  </si>
  <si>
    <t>2.2</t>
  </si>
  <si>
    <t>EU H2O2O-Direct Personnel Cost</t>
  </si>
  <si>
    <t>2.3</t>
  </si>
  <si>
    <t>EU H2O2O-Other Direct Cots Travel</t>
  </si>
  <si>
    <t>2.4</t>
  </si>
  <si>
    <t>EU H2O2O-Other Direct Cots Equipment</t>
  </si>
  <si>
    <t>2.5</t>
  </si>
  <si>
    <t>EU H2O2O-Other Direct Cots Other G&amp;S</t>
  </si>
  <si>
    <t>2.6</t>
  </si>
  <si>
    <t>EU H2O2O-Ditect Costs of Subcontracting</t>
  </si>
  <si>
    <t>3.1</t>
  </si>
  <si>
    <t xml:space="preserve">EU H2O2O-Indirect costs
</t>
  </si>
  <si>
    <t>3.2</t>
  </si>
  <si>
    <t>Procisur</t>
  </si>
  <si>
    <t>3.3</t>
  </si>
  <si>
    <t>PROCISUR -Consultores</t>
  </si>
  <si>
    <t>3.4</t>
  </si>
  <si>
    <t>PROCISUR -Bienes y Servicios</t>
  </si>
  <si>
    <t>3.5</t>
  </si>
  <si>
    <t>PROCISUR -Materiales e Insumos</t>
  </si>
  <si>
    <t>3.6</t>
  </si>
  <si>
    <t>PROCISUR -Viajes y Viaticos</t>
  </si>
  <si>
    <t>4.1</t>
  </si>
  <si>
    <t>PROCISUR -Capacitacion</t>
  </si>
  <si>
    <t>4.2</t>
  </si>
  <si>
    <t>PROCISUR -Gestión del Conocimiento</t>
  </si>
  <si>
    <t>4.3</t>
  </si>
  <si>
    <t>PROCISUR -Gastos Administrativos</t>
  </si>
  <si>
    <t>4.4</t>
  </si>
  <si>
    <t>4.5</t>
  </si>
  <si>
    <t>AECID-Gastos corrientes</t>
  </si>
  <si>
    <t>4.6</t>
  </si>
  <si>
    <t>AECID-Bienes inventariables</t>
  </si>
  <si>
    <t>AECID-Gastos bancarios</t>
  </si>
  <si>
    <t>AECID-Gastos indirectos/administrativos</t>
  </si>
  <si>
    <t>AECID- Auditorías</t>
  </si>
  <si>
    <t>OTROS -Consultores / Contratos / RRHH</t>
  </si>
  <si>
    <t>OTROS -Bienes inventariables</t>
  </si>
  <si>
    <t>OTROS -Gastos operativos (incluye: servicios, materiales, insumos, viajes y viaticos, capacitación, comunicación)</t>
  </si>
  <si>
    <t>OTROS -Asistencia Técnica- FAT</t>
  </si>
  <si>
    <t>OTROS -Gastos Administrativos/Indirectos</t>
  </si>
  <si>
    <t>OTROS -Auditoria Externa</t>
  </si>
  <si>
    <t>OTROS -Otros/imprevistos</t>
  </si>
  <si>
    <t>Código de Proyecto:</t>
  </si>
  <si>
    <t>Monto a reintegrar:</t>
  </si>
  <si>
    <t>Completar solo para Viáticos</t>
  </si>
  <si>
    <t>Origen</t>
  </si>
  <si>
    <t>Destino</t>
  </si>
  <si>
    <t>Fecha Origen</t>
  </si>
  <si>
    <t>Hora Origen</t>
  </si>
  <si>
    <t>Hora Finalización</t>
  </si>
  <si>
    <t>Medio de Transporte</t>
  </si>
  <si>
    <t>Importe en Pesos</t>
  </si>
  <si>
    <t>Fecha Finalización</t>
  </si>
  <si>
    <t>Coordinador</t>
  </si>
  <si>
    <t>Fuente de Financiamiento:</t>
  </si>
  <si>
    <t>Beneficiario del Anticipo:</t>
  </si>
  <si>
    <t>CUIT / CUIL del Beneficiario:</t>
  </si>
  <si>
    <t>Adjuntar Constancia de Datos Bancarios</t>
  </si>
  <si>
    <t>Descripción de la actividad a desarrollar:</t>
  </si>
  <si>
    <t>Importe en USD / Euros</t>
  </si>
  <si>
    <t>Importe en otra Moneda Extranjera</t>
  </si>
  <si>
    <t>USD</t>
  </si>
  <si>
    <t>Liquidación de Viáticos en PESOS</t>
  </si>
  <si>
    <t>Valor diario</t>
  </si>
  <si>
    <t>Monto liquidado</t>
  </si>
  <si>
    <t>Moneda de pago</t>
  </si>
  <si>
    <t>Cant de días solicitados</t>
  </si>
  <si>
    <t>Liquidación de Viáticos en USD / Euros</t>
  </si>
  <si>
    <t>Euros</t>
  </si>
  <si>
    <t>Reintegro de Gastos / Viáticos</t>
  </si>
  <si>
    <t>* Se deberá:</t>
  </si>
  <si>
    <t>b. Adjuntar toda la documentación respaldatoria de los gastos efectuados (facturas, constancias de pago, peajes, tickets, combustible, etc.).</t>
  </si>
  <si>
    <t xml:space="preserve">*  Las facturas deberán ser tipo “B” o “C” a nombre de Fundación ArgenINTA, CUIT: 30-67630365-7, IVA Exento, Dirección: Av. Cerviño 3101 – 1º Piso – CP1425AGA – Ciudad de Buenos Aires. </t>
  </si>
  <si>
    <t xml:space="preserve">b. Adjuntar toda la documentación respaldatoria que acredite la efectiva realización de la comisión:  Boarding pass, constancias de viaje (comprobantes de gastos realizados en el lugar de la comisión por cada uno de los días de duración), FOESC, etc. </t>
  </si>
  <si>
    <t>Reintegro de Viáticos</t>
  </si>
  <si>
    <t>* El Responsable Técnico remitirá el formulario y los comprobantes de respaldo vía GYSDOC, dirigido al Área de Vinculación Internacional. O bien, será enviado por el Beneficiario, contando con el aval del Resp. Tecn, registrado y/o expresado dentro de la trazabilidad del trámite.</t>
  </si>
  <si>
    <t>a. Presentar la solicitud de reintegro dentro de las 72 hs. Hábiles de haber efectuado los gastos</t>
  </si>
  <si>
    <t>a. Presentar la solicitud de reintegro dentro de las 72 hs. Hábiles de realizada la comisión</t>
  </si>
  <si>
    <t>* El Responsable Técnico remitirá el formulario y dococumentación de respaldo vía GYSDOC, dirigido al Área de Vinculación Internacional. O bien, será enviado por el Beneficiario, contando con el aval del Resp. Tecn., registrado y/o expresado dentro de la trazabilidad del trámite.</t>
  </si>
  <si>
    <t>* Todo gasto debe estar contemplado en el Plan de Actividades (Plan Operativo Anual, Plan de Adquisiciones, Presupuesto, etc.) vigente al momento de llevar a cabo la actividad para la cual se solicita.</t>
  </si>
  <si>
    <t>Los “Reintegros” son sumas a recuperar por los beneficiarios por conceptos abonados. Estos deben ser respaldados por comprobantes.</t>
  </si>
  <si>
    <t>Reintegro de Fondos</t>
  </si>
  <si>
    <t>*Se utiliza para:</t>
  </si>
  <si>
    <t>a. Aquellas erogaciones que no se realicen a través de procedimientos específicos (combustible, peajes, etc.).</t>
  </si>
  <si>
    <t>b. Adquisiciones, que por razones de necesidad, practicidad o urgencia resulta más factible y/o conveniente que sean efectuadas localmente por los beneficiarios directos de tales acciones vinculadas al Proyecto.</t>
  </si>
  <si>
    <t>* Los beneficiarios de los reintegros solo podrán ser participantes del Proyecto</t>
  </si>
  <si>
    <t>* Se deberá enviar una solicitud por cada imputación presupuestaria de gastos definida en el Proyecto.</t>
  </si>
  <si>
    <t>* Viático:</t>
  </si>
  <si>
    <t>Es la asignación diaria fija que se paga para atender todos los gastos en concepto de “alojamiento y comida”, con exclusión de los gastos de movilidad y pasajes, que ocasione el desempeño de una comisión de servicio en un lugar alejado a más de cincuenta (50) kilómetros de su asiento habitual. Corresponde el pago de viáticos a toda aquella persona que desarrolle una actividad inherente al Proyecto en una localidad distinta a la de su lugar habitual de trabajo</t>
  </si>
  <si>
    <t>c. En caso de corresponder se podrá solicitar un informe de actividades de la comisión realizada.</t>
  </si>
  <si>
    <t>Actividad</t>
  </si>
  <si>
    <t>E-mail de contacto del Beneficiario:</t>
  </si>
  <si>
    <t>* La modalidad para el pago de viáticos surge de:</t>
  </si>
  <si>
    <t>a. Normas o disposiciones del Organismo Donante o Financiador</t>
  </si>
  <si>
    <t>b. En su ausencia:</t>
  </si>
  <si>
    <t>b1. Normas o Disposiciones de la Contraparte o Beneficiaria del Proyecto. Ej: Normativa INTA</t>
  </si>
  <si>
    <t>b2. Normas o Disposiciones de la Fundación ArgenINTA (Reintegro de gastos)</t>
  </si>
  <si>
    <t>5.2.29</t>
  </si>
  <si>
    <t>5.2.30</t>
  </si>
  <si>
    <t>5.2.31</t>
  </si>
  <si>
    <t>5.2.34</t>
  </si>
  <si>
    <t>5.2.35</t>
  </si>
  <si>
    <t>5.2.36</t>
  </si>
  <si>
    <t>5.2.38</t>
  </si>
  <si>
    <t>5.2.39</t>
  </si>
  <si>
    <t>5.2.43</t>
  </si>
  <si>
    <t>5.2.44</t>
  </si>
  <si>
    <t>5.2.48</t>
  </si>
  <si>
    <t>5.2.53</t>
  </si>
  <si>
    <t>5.2.55</t>
  </si>
  <si>
    <t>5.2.56</t>
  </si>
  <si>
    <t>5.2.57</t>
  </si>
  <si>
    <t>5.2.58</t>
  </si>
  <si>
    <t>5.2.59</t>
  </si>
  <si>
    <t>5.2.61</t>
  </si>
  <si>
    <t>5.2.62</t>
  </si>
  <si>
    <t>5.2.63</t>
  </si>
  <si>
    <t>5.2.64</t>
  </si>
  <si>
    <t>5.2.68</t>
  </si>
  <si>
    <t>5.2.69</t>
  </si>
  <si>
    <t>5.2.71</t>
  </si>
  <si>
    <t>5.2.72</t>
  </si>
  <si>
    <t>5.2.74</t>
  </si>
  <si>
    <t>5.2.75</t>
  </si>
  <si>
    <t>5.2.76</t>
  </si>
  <si>
    <t>5.2.77</t>
  </si>
  <si>
    <t>5.2.78</t>
  </si>
  <si>
    <t>5.2.93</t>
  </si>
  <si>
    <t>IAEA N° 24797</t>
  </si>
  <si>
    <t>5.2.94</t>
  </si>
  <si>
    <t xml:space="preserve">FTG - Monitoreo satelital de cantidad y calidad de biomasa disponible en sistemas ganaderos pastoriles de ALC </t>
  </si>
  <si>
    <t>5.2.95</t>
  </si>
  <si>
    <t>5.2.96</t>
  </si>
  <si>
    <t>Distinción franco - argentina - IFA</t>
  </si>
  <si>
    <t>5.2.97</t>
  </si>
  <si>
    <t xml:space="preserve">OEA - MINCYT </t>
  </si>
  <si>
    <t>5.2.98</t>
  </si>
  <si>
    <t xml:space="preserve">Consultoría - PROGREEN (Banco Mundial) </t>
  </si>
  <si>
    <t>5.2.99</t>
  </si>
  <si>
    <t>Contrato de consultoría ICTA - Guatemala</t>
  </si>
  <si>
    <t>Informe de Actividad</t>
  </si>
  <si>
    <t xml:space="preserve">El presente documento cumple en informar las acciones desarrolladas con motivo de realizar el control y seguimiento de las mismas. </t>
  </si>
  <si>
    <t xml:space="preserve">Nombre del Proyecto </t>
  </si>
  <si>
    <r>
      <rPr>
        <b/>
        <sz val="11"/>
        <color theme="1"/>
        <rFont val="Calibri"/>
        <family val="2"/>
        <scheme val="minor"/>
      </rPr>
      <t xml:space="preserve">Fecha de realización de la actividad </t>
    </r>
    <r>
      <rPr>
        <sz val="11"/>
        <color theme="1"/>
        <rFont val="Calibri"/>
        <family val="2"/>
        <scheme val="minor"/>
      </rPr>
      <t>(Indicar fecha y hora)</t>
    </r>
  </si>
  <si>
    <t>Personal Involucrado en la Actividad</t>
  </si>
  <si>
    <t>Ubicación d la Actividad</t>
  </si>
  <si>
    <t>Distancia Unidad INTA Sede de Personal Asistente</t>
  </si>
  <si>
    <t>Objetivos de la Actividad</t>
  </si>
  <si>
    <t>Acciones realizadas en la actividad</t>
  </si>
  <si>
    <t>Componente del Proyecto</t>
  </si>
  <si>
    <t>Actividad del Proyecto</t>
  </si>
  <si>
    <t>Producto del Proyecto</t>
  </si>
  <si>
    <t>Resultados y Conclusiones</t>
  </si>
  <si>
    <r>
      <t>Recomendaciones y Comentarios</t>
    </r>
    <r>
      <rPr>
        <b/>
        <sz val="8"/>
        <color theme="1"/>
        <rFont val="Calibri"/>
        <family val="2"/>
        <scheme val="minor"/>
      </rPr>
      <t>[1]</t>
    </r>
    <r>
      <rPr>
        <b/>
        <sz val="11"/>
        <color theme="1"/>
        <rFont val="Calibri"/>
        <family val="2"/>
        <scheme val="minor"/>
      </rPr>
      <t>:</t>
    </r>
  </si>
  <si>
    <t>……………………………………………………</t>
  </si>
  <si>
    <t>.</t>
  </si>
  <si>
    <t>…………………………………………………..</t>
  </si>
  <si>
    <r>
      <t xml:space="preserve">Firma Responsable Actividad </t>
    </r>
    <r>
      <rPr>
        <sz val="8"/>
        <color theme="1"/>
        <rFont val="Calibri"/>
        <family val="2"/>
        <scheme val="minor"/>
      </rPr>
      <t>[2]</t>
    </r>
  </si>
  <si>
    <r>
      <t xml:space="preserve">Firma Coordinador Técnico </t>
    </r>
    <r>
      <rPr>
        <sz val="8"/>
        <color theme="1"/>
        <rFont val="Calibri"/>
        <family val="2"/>
        <scheme val="minor"/>
      </rPr>
      <t>[2]</t>
    </r>
  </si>
  <si>
    <r>
      <rPr>
        <sz val="8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En caso de Taller o Jornada se deberá anexar listado de Participantes y Temario. </t>
    </r>
  </si>
  <si>
    <t xml:space="preserve">     Se pueden anexar Fotos o material considerado pertinente</t>
  </si>
  <si>
    <r>
      <rPr>
        <sz val="8"/>
        <color theme="1"/>
        <rFont val="Calibri"/>
        <family val="2"/>
        <scheme val="minor"/>
      </rPr>
      <t>[2]</t>
    </r>
    <r>
      <rPr>
        <sz val="11"/>
        <color theme="1"/>
        <rFont val="Calibri"/>
        <family val="2"/>
        <scheme val="minor"/>
      </rPr>
      <t xml:space="preserve"> Las firmas del Responsable de la actividad y del Coordinar Técnico son obligatorias</t>
    </r>
  </si>
  <si>
    <t>FICHA IDENTIFICACION FINANCIERA (1)</t>
  </si>
  <si>
    <t>(Datos para transferencia bancaria fuera de Argentina)</t>
  </si>
  <si>
    <t>DATOS TITULAR DE CUENTA</t>
  </si>
  <si>
    <t>NOMBRE COMPLETO</t>
  </si>
  <si>
    <t>CUIT/CUIL</t>
  </si>
  <si>
    <t>DOMICILIO</t>
  </si>
  <si>
    <t>DATOS CUENTA BANCARIA</t>
  </si>
  <si>
    <t>NOMBRE DEL BANCO</t>
  </si>
  <si>
    <t xml:space="preserve">SUCURSAL/CÓDIGO BANCO  </t>
  </si>
  <si>
    <t xml:space="preserve">DOMICILIO COMPLETO DEL BANCO          </t>
  </si>
  <si>
    <t>CIUDAD/PAIS</t>
  </si>
  <si>
    <t xml:space="preserve">TIPO DE CUENTA </t>
  </si>
  <si>
    <t xml:space="preserve">MONEDA/DIVISA DE LA CUENTA </t>
  </si>
  <si>
    <t xml:space="preserve">NÚMERO DE CUENTA </t>
  </si>
  <si>
    <t xml:space="preserve">CÓDIGO SWIFT/BIC </t>
  </si>
  <si>
    <t>……………………………………………………………….</t>
  </si>
  <si>
    <t>FIRMA DEL TITULAR DE LA CUENTA</t>
  </si>
  <si>
    <t>(1) Se deberá adjuntar copia del extracto de cuenta o constancia de datos bancarios</t>
  </si>
  <si>
    <r>
      <rPr>
        <sz val="11"/>
        <color theme="1"/>
        <rFont val="Calibri"/>
        <family val="2"/>
        <scheme val="minor"/>
      </rPr>
      <t>[2] Completar para cuentas bancarias radicadas en la Unión Europea</t>
    </r>
  </si>
  <si>
    <r>
      <rPr>
        <sz val="11"/>
        <color theme="1"/>
        <rFont val="Calibri"/>
        <family val="2"/>
        <scheme val="minor"/>
      </rPr>
      <t>[3] Completar para cuentas bancarias randicadas en EE.UU.</t>
    </r>
  </si>
  <si>
    <r>
      <t xml:space="preserve">IBAN </t>
    </r>
    <r>
      <rPr>
        <sz val="8"/>
        <color theme="1"/>
        <rFont val="Calibri"/>
        <family val="2"/>
        <scheme val="minor"/>
      </rPr>
      <t>[2]</t>
    </r>
  </si>
  <si>
    <r>
      <t>ABA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[3]</t>
    </r>
  </si>
  <si>
    <t>FECHA……../……../……………</t>
  </si>
  <si>
    <t>5.2.100</t>
  </si>
  <si>
    <t>STE Dollvet</t>
  </si>
  <si>
    <t>5.2.101</t>
  </si>
  <si>
    <t>CRDF GLOBAL - Grant Agreement N° G-202302-69885</t>
  </si>
  <si>
    <t>5.2.102</t>
  </si>
  <si>
    <t>C/A INTA - F.A. CONSULTORIA FCFP</t>
  </si>
  <si>
    <t>AUTO</t>
  </si>
  <si>
    <t>5.2.27</t>
  </si>
  <si>
    <t>Contrato de investigación Nº 23402  INTA – IAEA</t>
  </si>
  <si>
    <t>5.2.65</t>
  </si>
  <si>
    <t>FTG - Leguminosas MPI NZ</t>
  </si>
  <si>
    <t>5.2.103</t>
  </si>
  <si>
    <t>GFRA/CRDF - Mansilla</t>
  </si>
  <si>
    <t>5.2.104</t>
  </si>
  <si>
    <t>GFRA/CRDF - Konig</t>
  </si>
  <si>
    <t>5.2.105</t>
  </si>
  <si>
    <t>Contrato Global Factor</t>
  </si>
  <si>
    <t>5.2.106</t>
  </si>
  <si>
    <t>CRDF GLOBAL C70039</t>
  </si>
  <si>
    <t>5.2.107</t>
  </si>
  <si>
    <t>C/A INTA - FA - Univ. De Georgia</t>
  </si>
  <si>
    <t>5.2.108</t>
  </si>
  <si>
    <t>FTG - Bienestar Fincas Ganaderas</t>
  </si>
  <si>
    <t>5.2.109</t>
  </si>
  <si>
    <t>FTG - Ganadería Comunidades Mapuches</t>
  </si>
  <si>
    <t>5.2.110</t>
  </si>
  <si>
    <t>FTG - MPI - Ganadería Comunidades Mapuches</t>
  </si>
  <si>
    <t>5.2.111</t>
  </si>
  <si>
    <t>FTG - Red de Fincas</t>
  </si>
  <si>
    <t>5.2.112</t>
  </si>
  <si>
    <t>C/A INTA FA-Regante</t>
  </si>
  <si>
    <t>5.2.113</t>
  </si>
  <si>
    <t>Acuerdo Universidad Naciones Unidas</t>
  </si>
  <si>
    <t>5.2.114</t>
  </si>
  <si>
    <t>Emory</t>
  </si>
  <si>
    <t>5.2.115</t>
  </si>
  <si>
    <t>INTA-FA Frutales</t>
  </si>
  <si>
    <t>5.2.116</t>
  </si>
  <si>
    <t>Co-ejecución FTG Rumiantes</t>
  </si>
  <si>
    <t>5.2.117</t>
  </si>
  <si>
    <t>Acuerdo de Cooperación Bioma</t>
  </si>
  <si>
    <t>5.2.118</t>
  </si>
  <si>
    <t>FTG-Fondo Semilla HLB</t>
  </si>
  <si>
    <t>5.2.119</t>
  </si>
  <si>
    <t>C. A. INTA - F.A. - Phy2Climate (H2020)</t>
  </si>
  <si>
    <t>5.2.120</t>
  </si>
  <si>
    <t>Consultoría BID - INA</t>
  </si>
  <si>
    <t>5.2.121</t>
  </si>
  <si>
    <t>Co-ejecución INIA Chile Uso Nitrógeno</t>
  </si>
  <si>
    <t>5.2.122</t>
  </si>
  <si>
    <t>Acuerdo USDA Immunogenicity</t>
  </si>
  <si>
    <t>5.2.123</t>
  </si>
  <si>
    <t>C/A INTA-FA BeXyl</t>
  </si>
  <si>
    <t>5.2.124</t>
  </si>
  <si>
    <t>FAJ - FA</t>
  </si>
  <si>
    <t>5.2.125</t>
  </si>
  <si>
    <t>STE 2604 CENIPALMA</t>
  </si>
  <si>
    <t>5.2.126</t>
  </si>
  <si>
    <t>Acuerdo Univ. de Belfast</t>
  </si>
  <si>
    <t>5.2.127</t>
  </si>
  <si>
    <t>Consultoría BID RG-T4294-P001 - Plataforma Pueblos</t>
  </si>
  <si>
    <t>5.2.128</t>
  </si>
  <si>
    <t>Consultoría BID RG-T4260-P001 - Actualización Imve</t>
  </si>
  <si>
    <t>5.2.129</t>
  </si>
  <si>
    <t>C/A 1/25 INIDEP - FA Donación Schmidt Sciences</t>
  </si>
  <si>
    <t>5.2.130</t>
  </si>
  <si>
    <t>CA INTA-FAO Proyecto PPR REDD+</t>
  </si>
  <si>
    <t>Componente</t>
  </si>
  <si>
    <t>Fuente</t>
  </si>
  <si>
    <t>“FONDO SEMILLA - Enabling Indigenous Climate Smart Agriculture Resilience in the Latin America and Caribbean Region”</t>
  </si>
  <si>
    <t>5.2.131</t>
  </si>
  <si>
    <t>CA FAO-INTA Balance de C en MBGI</t>
  </si>
  <si>
    <t>5.2.132</t>
  </si>
  <si>
    <t>C/A INTA H2020 ProCEedS</t>
  </si>
  <si>
    <t>5.2.133</t>
  </si>
  <si>
    <t>FAO - Cuenca Forestal Caimancito LOA/FAOAR/PPR/037</t>
  </si>
  <si>
    <t>5.2.134</t>
  </si>
  <si>
    <t>Consultoría BID #RG-4500-P003 Indicadores de Sostenibilidad de la Ganaderia Bovina</t>
  </si>
  <si>
    <t>5.2.135</t>
  </si>
  <si>
    <t>H2020 MSCA-RISE: TRACEWINDU</t>
  </si>
  <si>
    <t>5.2.136</t>
  </si>
  <si>
    <t>Consultoria BID  RG-T4260-P003 Cons. Agroecosistemas</t>
  </si>
  <si>
    <t>5.2.137</t>
  </si>
  <si>
    <t>FAO Grupo Bosque Zomo - Neuquen</t>
  </si>
  <si>
    <t>5.2.138</t>
  </si>
  <si>
    <t>FAO TCP/RLA/4005</t>
  </si>
  <si>
    <t>5.2.139</t>
  </si>
  <si>
    <t>FAO CDA Jujuy MBGI INTA</t>
  </si>
  <si>
    <t>5.2.140</t>
  </si>
  <si>
    <t>FAO - CDA Tucumán MBGI INTA</t>
  </si>
  <si>
    <t>5.2.141</t>
  </si>
  <si>
    <t>FAO - Plan Manejo de Bosques Neuquén</t>
  </si>
  <si>
    <t>5.2.142</t>
  </si>
  <si>
    <t>Consultoría Fundación Vida Silvestre</t>
  </si>
  <si>
    <t>5.2.143</t>
  </si>
  <si>
    <t>FAO - MBGI Río Negro</t>
  </si>
  <si>
    <t>5.2.144</t>
  </si>
  <si>
    <t>FAO-MBGI-BUENOS AIRES</t>
  </si>
  <si>
    <t>5.2.145</t>
  </si>
  <si>
    <t>Co-Ejec. ATN/RF-21533-RG Sist. Pastoriles</t>
  </si>
  <si>
    <t>5.2.146</t>
  </si>
  <si>
    <t>CurveBend-NWO</t>
  </si>
  <si>
    <t>5.2.147</t>
  </si>
  <si>
    <t>ATN/ RF- 21539- RG PAPA Y SEMILLA</t>
  </si>
  <si>
    <t>5.2.148</t>
  </si>
  <si>
    <t>FAO - INTA MBGI Santiago del Estero</t>
  </si>
  <si>
    <t>5.2.149</t>
  </si>
  <si>
    <t>TECHNOSERVE - MOZAMBIQUE -</t>
  </si>
  <si>
    <t>5.2.150</t>
  </si>
  <si>
    <t>ATN/RF 21532 - RG SIST. PRODUCTIVOS</t>
  </si>
  <si>
    <t>5.2.151</t>
  </si>
  <si>
    <t>IICA-F.A.-FIDA Raíces</t>
  </si>
  <si>
    <t>5.2.152</t>
  </si>
  <si>
    <t>INA.SC.LH.PROY.1919 - PROT N° 1919 "UNQ CA 60/25"</t>
  </si>
  <si>
    <t>5.2.153</t>
  </si>
  <si>
    <t>FAO - Lapacho Argentina</t>
  </si>
  <si>
    <t>5.2.154</t>
  </si>
  <si>
    <t>G.M.H. - Gran Chaco Ganadero</t>
  </si>
  <si>
    <t>5.2.155</t>
  </si>
  <si>
    <t>Consultoria PNUD Acceso al Agua en el Gran Chaco</t>
  </si>
  <si>
    <t>5.2.156</t>
  </si>
  <si>
    <t>C/A INTA - Consultoría CIAT - FA</t>
  </si>
  <si>
    <t>5.2.157</t>
  </si>
  <si>
    <t>FAO - CDA MBGI Quimili</t>
  </si>
  <si>
    <t>5.2.158</t>
  </si>
  <si>
    <t>FAO - CDA MBGI INTA Chubut</t>
  </si>
  <si>
    <t>5.2.159</t>
  </si>
  <si>
    <t>FAO - CDA MBGI RIO 01 y 03-La Rioja</t>
  </si>
  <si>
    <t>5.2.160</t>
  </si>
  <si>
    <t>FAO - CDA MBGI RIO 02 -La Rioja</t>
  </si>
  <si>
    <t>5.2.161</t>
  </si>
  <si>
    <t>FAO - CDA PIC INTA Tucumán - Los Sotelo</t>
  </si>
  <si>
    <t>5.2.162</t>
  </si>
  <si>
    <t>FAO - CDA PIC INTA SdE-Algarrobales</t>
  </si>
  <si>
    <t>5.2.163</t>
  </si>
  <si>
    <t>10.INA.SC.LH.PROY.1925</t>
  </si>
  <si>
    <t>5.2.164</t>
  </si>
  <si>
    <t>FAO - CDA PIC INTA La Rioja-Ambil</t>
  </si>
  <si>
    <t>5.2.165</t>
  </si>
  <si>
    <t>FAO - CDA PIC INTA La Rioja-La Aguadita</t>
  </si>
  <si>
    <t>5.2.166</t>
  </si>
  <si>
    <t>CDA PIC INTA La Rioja - Los Bordos</t>
  </si>
  <si>
    <t>5.2.167</t>
  </si>
  <si>
    <t>CDA PIC INTA Chubut - Lago Rosario y Sierra Colorada</t>
  </si>
  <si>
    <t>5.2.168</t>
  </si>
  <si>
    <t>CDA PIC INTA La Rioja - La Cortada</t>
  </si>
  <si>
    <t>5.2.169</t>
  </si>
  <si>
    <t>CDA PIC INTA Santiago del Estero- Santo Domingo PIC SDE 048</t>
  </si>
  <si>
    <t>5.2.170</t>
  </si>
  <si>
    <t>CDA PIC INTA Sgo. del Estero- El Hoyo</t>
  </si>
  <si>
    <t>5.2.171</t>
  </si>
  <si>
    <t>CDA PIC INTA Santiago del Estero- San Francisco</t>
  </si>
  <si>
    <t>5.2.172</t>
  </si>
  <si>
    <t>CDA PIC INTA Chubut - El Turbio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</si>
</sst>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US$-3009]#,##0.00"/>
    <numFmt numFmtId="165" formatCode="0.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indexed="30"/>
      <name val="SansSerif"/>
    </font>
    <font>
      <sz val="8"/>
      <color indexed="8"/>
      <name val="SansSerif"/>
    </font>
    <font>
      <b/>
      <sz val="13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SansSerif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7" fillId="0" borderId="0"/>
  </cellStyleXfs>
  <cellXfs count="162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0" borderId="0" xfId="0" applyAlignment="1">
      <alignment horizontal="center" wrapText="1"/>
    </xf>
    <xf numFmtId="0" fontId="0" fillId="2" borderId="0" xfId="0" applyFill="1"/>
    <xf numFmtId="0" fontId="1" fillId="0" borderId="3" xfId="0" applyFont="1" applyBorder="1"/>
    <xf numFmtId="0" fontId="0" fillId="0" borderId="3" xfId="0" applyBorder="1"/>
    <xf numFmtId="0" fontId="0" fillId="0" borderId="0" xfId="0" applyAlignment="1">
      <alignment wrapText="1"/>
    </xf>
    <xf numFmtId="49" fontId="0" fillId="0" borderId="1" xfId="0" applyNumberFormat="1" applyBorder="1"/>
    <xf numFmtId="0" fontId="1" fillId="0" borderId="0" xfId="0" applyFont="1" applyFill="1" applyBorder="1"/>
    <xf numFmtId="0" fontId="0" fillId="2" borderId="9" xfId="0" applyFill="1" applyBorder="1"/>
    <xf numFmtId="0" fontId="8" fillId="2" borderId="10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0" fillId="2" borderId="0" xfId="0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0" fillId="2" borderId="10" xfId="0" applyFill="1" applyBorder="1"/>
    <xf numFmtId="0" fontId="10" fillId="2" borderId="1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top" wrapText="1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3" fillId="3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11" fillId="0" borderId="0" xfId="0" applyFont="1"/>
    <xf numFmtId="0" fontId="1" fillId="4" borderId="24" xfId="0" applyFont="1" applyFill="1" applyBorder="1"/>
    <xf numFmtId="0" fontId="0" fillId="0" borderId="8" xfId="0" applyBorder="1"/>
    <xf numFmtId="0" fontId="0" fillId="2" borderId="0" xfId="0" applyFont="1" applyFill="1"/>
    <xf numFmtId="0" fontId="0" fillId="2" borderId="3" xfId="0" applyFill="1" applyBorder="1" applyProtection="1">
      <protection locked="0"/>
    </xf>
    <xf numFmtId="4" fontId="0" fillId="2" borderId="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20" fontId="0" fillId="0" borderId="3" xfId="0" applyNumberFormat="1" applyBorder="1" applyAlignment="1" applyProtection="1">
      <alignment horizontal="center"/>
      <protection locked="0"/>
    </xf>
    <xf numFmtId="4" fontId="1" fillId="2" borderId="3" xfId="0" applyNumberFormat="1" applyFont="1" applyFill="1" applyBorder="1" applyProtection="1"/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4" fontId="0" fillId="2" borderId="0" xfId="0" applyNumberFormat="1" applyFill="1" applyProtection="1"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14" fontId="1" fillId="4" borderId="7" xfId="0" applyNumberFormat="1" applyFont="1" applyFill="1" applyBorder="1" applyAlignment="1" applyProtection="1">
      <alignment horizontal="center"/>
      <protection locked="0"/>
    </xf>
    <xf numFmtId="14" fontId="1" fillId="4" borderId="8" xfId="0" applyNumberFormat="1" applyFont="1" applyFill="1" applyBorder="1" applyAlignment="1" applyProtection="1">
      <alignment horizontal="center"/>
      <protection locked="0"/>
    </xf>
    <xf numFmtId="4" fontId="1" fillId="4" borderId="3" xfId="0" applyNumberFormat="1" applyFont="1" applyFill="1" applyBorder="1" applyProtection="1"/>
    <xf numFmtId="0" fontId="16" fillId="2" borderId="3" xfId="0" applyFont="1" applyFill="1" applyBorder="1" applyAlignment="1" applyProtection="1">
      <alignment horizontal="left" vertical="center" wrapText="1"/>
    </xf>
    <xf numFmtId="165" fontId="1" fillId="0" borderId="3" xfId="0" applyNumberFormat="1" applyFont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5" fillId="0" borderId="3" xfId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0" fillId="2" borderId="10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8" fillId="2" borderId="1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9" fillId="2" borderId="1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16" fontId="0" fillId="0" borderId="1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" borderId="18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0" xfId="0" applyFill="1" applyAlignment="1">
      <alignment horizontal="left"/>
    </xf>
  </cellXfs>
  <cellStyles count="3">
    <cellStyle name="Hipervínculo" xfId="1" builtinId="8"/>
    <cellStyle name="Normal" xfId="0" builtinId="0"/>
    <cellStyle name="Normal 2" xfId="2"/>
  </cellStyles>
  <dxfs count="23"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font>
        <sz val="12"/>
        <color auto="1"/>
        <name val="Arial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numFmt numFmtId="30" formatCode="@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20</xdr:row>
      <xdr:rowOff>95250</xdr:rowOff>
    </xdr:from>
    <xdr:to>
      <xdr:col>8</xdr:col>
      <xdr:colOff>95250</xdr:colOff>
      <xdr:row>23</xdr:row>
      <xdr:rowOff>9525</xdr:rowOff>
    </xdr:to>
    <xdr:sp macro="" textlink="">
      <xdr:nvSpPr>
        <xdr:cNvPr id="2" name="1 CuadroTexto"/>
        <xdr:cNvSpPr txBox="1"/>
      </xdr:nvSpPr>
      <xdr:spPr>
        <a:xfrm>
          <a:off x="7000875" y="4286250"/>
          <a:ext cx="2724150" cy="514350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AR" sz="1100" b="1"/>
            <a:t>Se deberán adjuntar los              comprobantes respaldatorios</a:t>
          </a:r>
        </a:p>
      </xdr:txBody>
    </xdr:sp>
    <xdr:clientData/>
  </xdr:twoCellAnchor>
  <xdr:twoCellAnchor editAs="oneCell">
    <xdr:from>
      <xdr:col>7</xdr:col>
      <xdr:colOff>266700</xdr:colOff>
      <xdr:row>20</xdr:row>
      <xdr:rowOff>142875</xdr:rowOff>
    </xdr:from>
    <xdr:to>
      <xdr:col>7</xdr:col>
      <xdr:colOff>638175</xdr:colOff>
      <xdr:row>22</xdr:row>
      <xdr:rowOff>142875</xdr:rowOff>
    </xdr:to>
    <xdr:pic>
      <xdr:nvPicPr>
        <xdr:cNvPr id="3" name="6 Imagen"/>
        <xdr:cNvPicPr/>
      </xdr:nvPicPr>
      <xdr:blipFill rotWithShape="1">
        <a:blip xmlns:r="http://schemas.openxmlformats.org/officeDocument/2006/relationships" r:embed="rId1"/>
        <a:srcRect l="34465" t="35538" r="35654" b="17380"/>
        <a:stretch/>
      </xdr:blipFill>
      <xdr:spPr bwMode="auto">
        <a:xfrm>
          <a:off x="8982075" y="4333875"/>
          <a:ext cx="371475" cy="409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0</xdr:colOff>
      <xdr:row>12</xdr:row>
      <xdr:rowOff>0</xdr:rowOff>
    </xdr:from>
    <xdr:to>
      <xdr:col>9</xdr:col>
      <xdr:colOff>561975</xdr:colOff>
      <xdr:row>19</xdr:row>
      <xdr:rowOff>133349</xdr:rowOff>
    </xdr:to>
    <xdr:sp macro="" textlink="">
      <xdr:nvSpPr>
        <xdr:cNvPr id="4" name="1 CuadroTexto"/>
        <xdr:cNvSpPr txBox="1"/>
      </xdr:nvSpPr>
      <xdr:spPr>
        <a:xfrm>
          <a:off x="9629775" y="2286000"/>
          <a:ext cx="1323975" cy="1847849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100" b="1"/>
            <a:t>Para</a:t>
          </a:r>
          <a:r>
            <a:rPr lang="es-AR" sz="1100" b="1" baseline="0"/>
            <a:t> cálculo de Reintegro de Viáticos f</a:t>
          </a:r>
          <a:r>
            <a:rPr lang="es-AR" sz="1100" b="1"/>
            <a:t>avor de completar también el Cuadro Inferior</a:t>
          </a:r>
          <a:r>
            <a:rPr lang="es-AR" sz="1100" b="1" baseline="0"/>
            <a:t> con el correspondiente itinerario</a:t>
          </a:r>
          <a:endParaRPr lang="es-AR" sz="1100" b="1"/>
        </a:p>
      </xdr:txBody>
    </xdr:sp>
    <xdr:clientData/>
  </xdr:twoCellAnchor>
  <xdr:twoCellAnchor editAs="oneCell">
    <xdr:from>
      <xdr:col>8</xdr:col>
      <xdr:colOff>523875</xdr:colOff>
      <xdr:row>17</xdr:row>
      <xdr:rowOff>76200</xdr:rowOff>
    </xdr:from>
    <xdr:to>
      <xdr:col>9</xdr:col>
      <xdr:colOff>95250</xdr:colOff>
      <xdr:row>19</xdr:row>
      <xdr:rowOff>76200</xdr:rowOff>
    </xdr:to>
    <xdr:pic>
      <xdr:nvPicPr>
        <xdr:cNvPr id="6" name="6 Imagen"/>
        <xdr:cNvPicPr/>
      </xdr:nvPicPr>
      <xdr:blipFill rotWithShape="1">
        <a:blip xmlns:r="http://schemas.openxmlformats.org/officeDocument/2006/relationships" r:embed="rId1"/>
        <a:srcRect l="34465" t="35538" r="35654" b="17380"/>
        <a:stretch/>
      </xdr:blipFill>
      <xdr:spPr bwMode="auto">
        <a:xfrm>
          <a:off x="10153650" y="3695700"/>
          <a:ext cx="333375" cy="381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371475</xdr:colOff>
      <xdr:row>5</xdr:row>
      <xdr:rowOff>9525</xdr:rowOff>
    </xdr:from>
    <xdr:to>
      <xdr:col>7</xdr:col>
      <xdr:colOff>895350</xdr:colOff>
      <xdr:row>9</xdr:row>
      <xdr:rowOff>57150</xdr:rowOff>
    </xdr:to>
    <xdr:sp macro="" textlink="">
      <xdr:nvSpPr>
        <xdr:cNvPr id="8" name="CuadroTexto 7"/>
        <xdr:cNvSpPr txBox="1"/>
      </xdr:nvSpPr>
      <xdr:spPr>
        <a:xfrm>
          <a:off x="8172450" y="962025"/>
          <a:ext cx="1438275" cy="8096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AR" sz="1500" b="1">
              <a:solidFill>
                <a:sysClr val="windowText" lastClr="000000"/>
              </a:solidFill>
            </a:rPr>
            <a:t>Favor</a:t>
          </a:r>
          <a:r>
            <a:rPr lang="es-AR" sz="1500" b="1" baseline="0">
              <a:solidFill>
                <a:sysClr val="windowText" lastClr="000000"/>
              </a:solidFill>
            </a:rPr>
            <a:t> de NO Completar las celdas pintadas</a:t>
          </a:r>
          <a:endParaRPr lang="es-AR" sz="15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6</xdr:row>
      <xdr:rowOff>171450</xdr:rowOff>
    </xdr:from>
    <xdr:to>
      <xdr:col>12</xdr:col>
      <xdr:colOff>571500</xdr:colOff>
      <xdr:row>8</xdr:row>
      <xdr:rowOff>95250</xdr:rowOff>
    </xdr:to>
    <xdr:sp macro="" textlink="">
      <xdr:nvSpPr>
        <xdr:cNvPr id="2" name="Cuadro de texto 8"/>
        <xdr:cNvSpPr txBox="1"/>
      </xdr:nvSpPr>
      <xdr:spPr>
        <a:xfrm>
          <a:off x="6276975" y="1438275"/>
          <a:ext cx="1609725" cy="3048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FECHA  ..../…. /……</a:t>
          </a:r>
          <a:endParaRPr lang="es-A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171450</xdr:colOff>
      <xdr:row>1</xdr:row>
      <xdr:rowOff>28575</xdr:rowOff>
    </xdr:from>
    <xdr:to>
      <xdr:col>2</xdr:col>
      <xdr:colOff>238124</xdr:colOff>
      <xdr:row>3</xdr:row>
      <xdr:rowOff>184069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19075"/>
          <a:ext cx="1590674" cy="5364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0</xdr:col>
      <xdr:colOff>1333500</xdr:colOff>
      <xdr:row>3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42875"/>
          <a:ext cx="1485900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ez.ernesto\Documents\Documentos%20Fundacion\Nuevos%20Formularios\Solicitud%20de%20comp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DE COMPRA"/>
      <sheetName val="Listado de proyectos"/>
      <sheetName val="tablas auxiliares"/>
    </sheetNames>
    <sheetDataSet>
      <sheetData sheetId="0"/>
      <sheetData sheetId="1">
        <row r="2">
          <cell r="A2" t="str">
            <v>5.2.14</v>
          </cell>
          <cell r="B2" t="str">
            <v>USDA</v>
          </cell>
          <cell r="C2" t="str">
            <v>OTROS</v>
          </cell>
        </row>
        <row r="3">
          <cell r="A3" t="str">
            <v>5.2.15</v>
          </cell>
          <cell r="B3" t="str">
            <v>PIRBRIGHT</v>
          </cell>
          <cell r="C3" t="str">
            <v>OTROS</v>
          </cell>
        </row>
        <row r="4">
          <cell r="A4" t="str">
            <v>5.2.16</v>
          </cell>
          <cell r="B4" t="str">
            <v>FTG- ATN/RF-16678-RG - Tizón de Papa</v>
          </cell>
          <cell r="C4" t="str">
            <v>FONTAGRO</v>
          </cell>
        </row>
        <row r="5">
          <cell r="A5" t="str">
            <v>5.2.19</v>
          </cell>
          <cell r="B5" t="str">
            <v>JIRCAS</v>
          </cell>
          <cell r="C5" t="str">
            <v>OTROS</v>
          </cell>
        </row>
        <row r="6">
          <cell r="A6" t="str">
            <v>5.2.20</v>
          </cell>
          <cell r="B6" t="str">
            <v>FTG-ATN/RF-16680-RG - Ganaderia familiar</v>
          </cell>
          <cell r="C6" t="str">
            <v>FONTAGRO</v>
          </cell>
        </row>
        <row r="7">
          <cell r="A7" t="str">
            <v>5.2.21</v>
          </cell>
          <cell r="B7" t="str">
            <v>GIZ-SPIPA</v>
          </cell>
          <cell r="C7" t="str">
            <v>OTROS</v>
          </cell>
        </row>
        <row r="8">
          <cell r="A8" t="str">
            <v>5.2.22</v>
          </cell>
          <cell r="B8" t="str">
            <v>H2020 - GA Nº 823967 – ProCEedS</v>
          </cell>
          <cell r="C8" t="str">
            <v>EU-H2020</v>
          </cell>
        </row>
        <row r="9">
          <cell r="A9" t="str">
            <v>5.2.23</v>
          </cell>
          <cell r="B9" t="str">
            <v>CONSULTORIA - Proyecto FCPF – Donación BIRF Nº TF 19086</v>
          </cell>
          <cell r="C9" t="str">
            <v>OTROS</v>
          </cell>
        </row>
        <row r="10">
          <cell r="A10" t="str">
            <v>5.2.29.1</v>
          </cell>
          <cell r="B10" t="str">
            <v>FTG-ATN/RF-16926-RG - Leguminosas</v>
          </cell>
          <cell r="C10" t="str">
            <v>FONTAGRO</v>
          </cell>
        </row>
        <row r="11">
          <cell r="A11" t="str">
            <v>5.2.3</v>
          </cell>
          <cell r="B11" t="str">
            <v>FTG- ATN/RF-16108-RG- Agricultores Familiares</v>
          </cell>
          <cell r="C11" t="str">
            <v>FONTAGRO</v>
          </cell>
        </row>
        <row r="12">
          <cell r="A12" t="str">
            <v>5.2.30.1</v>
          </cell>
          <cell r="B12" t="str">
            <v>FTG-ATN/RF-17232-RG- HLB</v>
          </cell>
          <cell r="C12" t="str">
            <v>FONTAGRO</v>
          </cell>
        </row>
        <row r="13">
          <cell r="A13" t="str">
            <v>5.2.31.111</v>
          </cell>
          <cell r="B13" t="str">
            <v xml:space="preserve">IVVN    International Veterinary Vaccinology Network </v>
          </cell>
          <cell r="C13" t="str">
            <v>OTROS</v>
          </cell>
        </row>
        <row r="14">
          <cell r="A14" t="str">
            <v>5.2.32</v>
          </cell>
          <cell r="B14" t="str">
            <v>BAYER Grants4Traits – Appl. Nº 042</v>
          </cell>
          <cell r="C14" t="str">
            <v>OTROS</v>
          </cell>
        </row>
        <row r="15">
          <cell r="A15" t="str">
            <v>5.2.33</v>
          </cell>
          <cell r="B15" t="str">
            <v xml:space="preserve">BAYER Grants4Biologicals – Appl. Nº 033 </v>
          </cell>
          <cell r="C15" t="str">
            <v>OTROS</v>
          </cell>
        </row>
        <row r="16">
          <cell r="A16" t="str">
            <v>5.2.34.1</v>
          </cell>
          <cell r="B16" t="str">
            <v>H2020 GA Nº 862849 FERTIMANURE</v>
          </cell>
          <cell r="C16" t="str">
            <v>EU-H2020</v>
          </cell>
        </row>
        <row r="17">
          <cell r="A17" t="str">
            <v>5.2.35.1</v>
          </cell>
          <cell r="B17" t="str">
            <v xml:space="preserve">H2020 - GA Nº 857804 – DIBICOO </v>
          </cell>
          <cell r="C17" t="str">
            <v>EU-H2020</v>
          </cell>
        </row>
        <row r="18">
          <cell r="A18" t="str">
            <v>5.2.36.1</v>
          </cell>
          <cell r="B18" t="str">
            <v>UNIVERSIDAD DE GEORGIA</v>
          </cell>
          <cell r="C18" t="str">
            <v>OTROS</v>
          </cell>
        </row>
        <row r="19">
          <cell r="A19" t="str">
            <v>5.2.37.1</v>
          </cell>
          <cell r="B19" t="str">
            <v>Hipra Scientific S.L.U.</v>
          </cell>
          <cell r="C19" t="str">
            <v>OTROS</v>
          </cell>
        </row>
        <row r="20">
          <cell r="A20" t="str">
            <v>5.2.38.1</v>
          </cell>
          <cell r="B20" t="str">
            <v>PROCISUR- HLB</v>
          </cell>
          <cell r="C20" t="str">
            <v>PROCISUR</v>
          </cell>
        </row>
        <row r="21">
          <cell r="A21" t="str">
            <v>5.2.39.1</v>
          </cell>
          <cell r="B21" t="str">
            <v>INIA - INTA - FA (REDD+) “ Emisión y Remoción de GEI”</v>
          </cell>
          <cell r="C21" t="str">
            <v>OTROS</v>
          </cell>
        </row>
        <row r="22">
          <cell r="A22" t="str">
            <v>5.2.4</v>
          </cell>
          <cell r="B22" t="str">
            <v>FTG- ATN/RF-16112-RG - Gran Chaco</v>
          </cell>
          <cell r="C22" t="str">
            <v>FONTAGRO</v>
          </cell>
        </row>
        <row r="23">
          <cell r="A23" t="str">
            <v>5.2.40.1</v>
          </cell>
          <cell r="B23" t="str">
            <v>FTG-ATN/RF-15940-RG- Lechería</v>
          </cell>
          <cell r="C23" t="str">
            <v>FONTAGRO</v>
          </cell>
        </row>
        <row r="24">
          <cell r="A24" t="str">
            <v>5.2.41</v>
          </cell>
          <cell r="B24" t="str">
            <v>REZATEC</v>
          </cell>
          <cell r="C24" t="str">
            <v>OTROS</v>
          </cell>
        </row>
        <row r="25">
          <cell r="A25" t="str">
            <v>5.2.42</v>
          </cell>
          <cell r="B25" t="str">
            <v>Acuerdo de Transferencia INTA - VETAL</v>
          </cell>
          <cell r="C25" t="str">
            <v>OTROS</v>
          </cell>
        </row>
        <row r="26">
          <cell r="A26" t="str">
            <v>5.2.43.1</v>
          </cell>
          <cell r="B26" t="str">
            <v>Curso Virtual IUIS-VIC</v>
          </cell>
          <cell r="C26" t="str">
            <v>OTROS</v>
          </cell>
        </row>
        <row r="27">
          <cell r="A27" t="str">
            <v>5.2.44.1</v>
          </cell>
          <cell r="B27" t="str">
            <v>FTG- ATN/RF-17245-RG(RG-T3387) - Regante</v>
          </cell>
          <cell r="C27" t="str">
            <v>FONTAGRO</v>
          </cell>
        </row>
        <row r="28">
          <cell r="A28" t="str">
            <v>5.2.45</v>
          </cell>
          <cell r="B28" t="str">
            <v>Carta Acuerdo N° 3/2020 - INIDEP CTMFM</v>
          </cell>
          <cell r="C28" t="str">
            <v>OTROS</v>
          </cell>
        </row>
        <row r="29">
          <cell r="A29" t="str">
            <v>5.2.47</v>
          </cell>
          <cell r="B29" t="str">
            <v>PROCISUR-Leguminosas-FTG</v>
          </cell>
          <cell r="C29" t="str">
            <v>PROCISUR</v>
          </cell>
        </row>
        <row r="30">
          <cell r="A30" t="str">
            <v>5.2.48.1</v>
          </cell>
          <cell r="B30" t="str">
            <v>Universidad de Georgia (UGA) - Carbón de maní</v>
          </cell>
          <cell r="C30" t="str">
            <v>OTROS</v>
          </cell>
        </row>
        <row r="31">
          <cell r="A31" t="str">
            <v>5.2.50</v>
          </cell>
          <cell r="B31" t="str">
            <v>Orden de trabajo – ERM Argentina S.A.</v>
          </cell>
          <cell r="C31" t="str">
            <v>OTROS</v>
          </cell>
        </row>
        <row r="32">
          <cell r="A32" t="str">
            <v>5.2.51</v>
          </cell>
          <cell r="B32" t="str">
            <v>C/A N° 01/2020 – INIDEP – FA (Proyecto FAO)</v>
          </cell>
          <cell r="C32" t="str">
            <v>OTROS</v>
          </cell>
        </row>
        <row r="33">
          <cell r="A33" t="str">
            <v>5.2.53.1</v>
          </cell>
          <cell r="B33" t="str">
            <v>H2020 Phy2Climate - GA N° 101006912</v>
          </cell>
          <cell r="C33" t="str">
            <v>EU-H2020</v>
          </cell>
        </row>
        <row r="34">
          <cell r="A34" t="str">
            <v>5.2.54.1</v>
          </cell>
          <cell r="B34" t="str">
            <v>CONTRATO DE SERVICIOS N° 40329751/0 – OIT</v>
          </cell>
          <cell r="C34" t="str">
            <v>OTROS</v>
          </cell>
        </row>
        <row r="35">
          <cell r="A35" t="str">
            <v>5.2.55.1</v>
          </cell>
          <cell r="B35" t="str">
            <v>FTG. ATN/RF-18136-RG (RG-T3584)-Coccidiosis Aviar</v>
          </cell>
          <cell r="C35" t="str">
            <v>FONTAGRO</v>
          </cell>
        </row>
        <row r="36">
          <cell r="A36" t="str">
            <v>5.2.56.1</v>
          </cell>
          <cell r="B36" t="str">
            <v>FTG- ATN/RF-17950-RG -Eficiencia del Uso del Agua- Co ejec DGI</v>
          </cell>
          <cell r="C36" t="str">
            <v>FONTAGRO</v>
          </cell>
        </row>
        <row r="37">
          <cell r="A37" t="str">
            <v>5.2.57.1</v>
          </cell>
          <cell r="B37" t="str">
            <v>FTG-ATN/RF-18078-RG (RG-T3587)- AGTECH LECHERIA INTELIGENTE</v>
          </cell>
          <cell r="C37" t="str">
            <v>FONTAGRO</v>
          </cell>
        </row>
        <row r="38">
          <cell r="A38" t="str">
            <v>5.2.58.1</v>
          </cell>
          <cell r="B38" t="str">
            <v>FTG- ATN/RF-17950-RG -Eficiencia del Uso del Agua- Co ejec INTA</v>
          </cell>
          <cell r="C38" t="str">
            <v>FONTAGRO</v>
          </cell>
        </row>
        <row r="39">
          <cell r="A39" t="str">
            <v>5.2.59.1</v>
          </cell>
          <cell r="B39" t="str">
            <v>FTG-ATN/RF-18077-RG- Gestión del Pasto- Co ejec INTA</v>
          </cell>
          <cell r="C39" t="str">
            <v>FONTAGRO</v>
          </cell>
        </row>
        <row r="40">
          <cell r="A40" t="str">
            <v>5.2.60.1</v>
          </cell>
          <cell r="B40" t="str">
            <v>FTG-CO-EJECUCIÓN FCA UNC - AGTECH LECHERIA</v>
          </cell>
          <cell r="C40" t="str">
            <v>FONTAGRO</v>
          </cell>
        </row>
        <row r="41">
          <cell r="A41" t="str">
            <v>5.2.61.1</v>
          </cell>
          <cell r="B41" t="str">
            <v>FTG-ATN/RF-18079-RG (RG-T3585)- Productividad Bovina</v>
          </cell>
          <cell r="C41" t="str">
            <v>FONTAGRO</v>
          </cell>
        </row>
        <row r="42">
          <cell r="A42" t="str">
            <v>5.2.62.1</v>
          </cell>
          <cell r="B42" t="str">
            <v>H2020 - SOILGUARD - GA N° 101000371</v>
          </cell>
          <cell r="C42" t="str">
            <v>EU-H2020</v>
          </cell>
        </row>
        <row r="43">
          <cell r="A43" t="str">
            <v>5.2.63.1</v>
          </cell>
          <cell r="B43" t="str">
            <v xml:space="preserve">Carta Acuerdo INTA-FA DIBICOO  </v>
          </cell>
          <cell r="C43" t="str">
            <v>OTROS</v>
          </cell>
        </row>
        <row r="44">
          <cell r="A44" t="str">
            <v>5.2.64.1</v>
          </cell>
          <cell r="B44" t="str">
            <v>Carta Acuerdo INTA - FA - INIA REDD +  “ Emisión y Remoción de GEI”</v>
          </cell>
          <cell r="C44" t="str">
            <v>OTROS</v>
          </cell>
        </row>
        <row r="45">
          <cell r="A45" t="str">
            <v>5.2.66</v>
          </cell>
          <cell r="B45" t="str">
            <v xml:space="preserve">Universidad de Liverpool </v>
          </cell>
          <cell r="C45" t="str">
            <v>OTROS</v>
          </cell>
        </row>
        <row r="46">
          <cell r="A46" t="str">
            <v>5.2.67</v>
          </cell>
          <cell r="B46" t="str">
            <v>BAYER - Grants4 Ag Initiative</v>
          </cell>
          <cell r="C46" t="str">
            <v>OTROS</v>
          </cell>
        </row>
        <row r="47">
          <cell r="A47" t="str">
            <v>5.2.68.1</v>
          </cell>
          <cell r="B47" t="str">
            <v>FTG-ATN/RF-18105-RG-Arroz  Productivo</v>
          </cell>
          <cell r="C47" t="str">
            <v>FONTAGRO</v>
          </cell>
        </row>
        <row r="48">
          <cell r="A48" t="str">
            <v>5.2.69.1</v>
          </cell>
          <cell r="B48" t="str">
            <v xml:space="preserve">STE N°2855-DSM </v>
          </cell>
          <cell r="C48" t="str">
            <v>OTROS</v>
          </cell>
        </row>
        <row r="49">
          <cell r="A49" t="str">
            <v>5.2.7</v>
          </cell>
          <cell r="B49" t="str">
            <v>FTG-ARN/RF-15460-RG -INIA –SEMILLAS - Coej. INTA</v>
          </cell>
          <cell r="C49" t="str">
            <v>FONTAGRO</v>
          </cell>
        </row>
        <row r="50">
          <cell r="A50" t="str">
            <v>5.2.70</v>
          </cell>
          <cell r="B50" t="str">
            <v>Contrato IAEA N° 20709</v>
          </cell>
          <cell r="C50" t="str">
            <v>OTROS</v>
          </cell>
        </row>
        <row r="51">
          <cell r="A51" t="str">
            <v>5.2.71.1</v>
          </cell>
          <cell r="B51" t="str">
            <v xml:space="preserve">Carta Acuerdo INTA -FAO ( TCP/RLA/3805) </v>
          </cell>
          <cell r="C51" t="str">
            <v>OTROS</v>
          </cell>
        </row>
        <row r="52">
          <cell r="A52" t="str">
            <v>5.2.72.1</v>
          </cell>
          <cell r="B52" t="str">
            <v xml:space="preserve">PROCISUR – EDICIÓN GÉNICA </v>
          </cell>
          <cell r="C52" t="str">
            <v>PROCISUR</v>
          </cell>
        </row>
        <row r="53">
          <cell r="A53" t="str">
            <v>5.2.73</v>
          </cell>
          <cell r="B53" t="str">
            <v>INTEGRITY</v>
          </cell>
          <cell r="C53" t="str">
            <v>OTROS</v>
          </cell>
        </row>
        <row r="54">
          <cell r="A54" t="str">
            <v>5.2.74.1</v>
          </cell>
          <cell r="B54" t="str">
            <v xml:space="preserve">Carta Acuerdo INTA - FA - H2020 FERTIMANURE  </v>
          </cell>
          <cell r="C54" t="str">
            <v>EU-H2020</v>
          </cell>
        </row>
        <row r="55">
          <cell r="A55" t="str">
            <v>5.2.75.1</v>
          </cell>
          <cell r="B55" t="str">
            <v>Carta Acuerdo INTA - FA – REZATEC</v>
          </cell>
          <cell r="C55" t="str">
            <v>OTROS</v>
          </cell>
        </row>
        <row r="56">
          <cell r="A56" t="str">
            <v>5.2.76.1</v>
          </cell>
          <cell r="B56" t="str">
            <v>FTG- ATN/RR-18757-RG - EDICION GENICA</v>
          </cell>
          <cell r="C56" t="str">
            <v>FONTAGRO</v>
          </cell>
        </row>
        <row r="57">
          <cell r="A57" t="str">
            <v>5.2.77.1</v>
          </cell>
          <cell r="B57" t="str">
            <v>FTG-ATN/RF-18786-RG - OXIDO NITROSO</v>
          </cell>
          <cell r="C57" t="str">
            <v>FONTAGRO</v>
          </cell>
        </row>
        <row r="58">
          <cell r="A58" t="str">
            <v>5.2.78.1</v>
          </cell>
          <cell r="B58" t="str">
            <v>STE N° 2942 INTA-VETAL</v>
          </cell>
          <cell r="C58" t="str">
            <v>OTROS</v>
          </cell>
        </row>
        <row r="59">
          <cell r="A59" t="str">
            <v>5.2.79</v>
          </cell>
          <cell r="B59" t="str">
            <v>The Nature Conservancy - Colecciones Nº 3, 4 y 5</v>
          </cell>
          <cell r="C59" t="str">
            <v>OTROS</v>
          </cell>
        </row>
        <row r="60">
          <cell r="A60" t="str">
            <v>5.2.80</v>
          </cell>
          <cell r="B60" t="str">
            <v>The Nature Conservancy - Agroideal</v>
          </cell>
          <cell r="C60" t="str">
            <v>OTROS</v>
          </cell>
        </row>
        <row r="61">
          <cell r="A61" t="str">
            <v>5.2.81</v>
          </cell>
          <cell r="B61" t="str">
            <v>C/A N° 4/2021 - INIDEP - IFOP</v>
          </cell>
          <cell r="C61" t="str">
            <v>OTROS</v>
          </cell>
        </row>
        <row r="62">
          <cell r="A62" t="str">
            <v>5.2.82</v>
          </cell>
          <cell r="B62" t="str">
            <v>ACA- ATN/RR-18757-RG - EDICION GENICA</v>
          </cell>
          <cell r="C62" t="str">
            <v>OTROS</v>
          </cell>
        </row>
        <row r="63">
          <cell r="A63" t="str">
            <v>5.2.83</v>
          </cell>
          <cell r="B63" t="str">
            <v>Contrato IAEA N° 25103</v>
          </cell>
          <cell r="C63" t="str">
            <v>OTROS</v>
          </cell>
        </row>
        <row r="64">
          <cell r="A64" t="str">
            <v>5.2.84</v>
          </cell>
          <cell r="B64" t="str">
            <v>C/A INTA-FA Cabana</v>
          </cell>
          <cell r="C64" t="str">
            <v>OTROS</v>
          </cell>
        </row>
        <row r="65">
          <cell r="A65" t="str">
            <v>5.2.85</v>
          </cell>
          <cell r="B65" t="str">
            <v>BUTANTAN</v>
          </cell>
          <cell r="C65" t="str">
            <v>OTROS</v>
          </cell>
        </row>
        <row r="66">
          <cell r="A66" t="str">
            <v>5.2.86</v>
          </cell>
          <cell r="B66" t="str">
            <v>Donación ERM Foundation</v>
          </cell>
          <cell r="C66" t="str">
            <v>OTROS</v>
          </cell>
        </row>
        <row r="67">
          <cell r="A67" t="str">
            <v>5.2.87</v>
          </cell>
          <cell r="B67" t="str">
            <v>H2020 - Se4All - GA N° 101007630</v>
          </cell>
          <cell r="C67" t="str">
            <v>EU-H2020</v>
          </cell>
        </row>
        <row r="68">
          <cell r="A68" t="str">
            <v>5.2.88</v>
          </cell>
          <cell r="B68" t="str">
            <v>H2020 - BeXyl - GA N° 10106059</v>
          </cell>
          <cell r="C68" t="str">
            <v>EU-H2020</v>
          </cell>
        </row>
        <row r="69">
          <cell r="A69" t="str">
            <v>5.2.89</v>
          </cell>
          <cell r="B69" t="str">
            <v>FTG- ATN/RF-18769-RG y ATN/RF-18770-RG.Secuestro de Carbono - Co Ejec INIA</v>
          </cell>
          <cell r="C69" t="str">
            <v>FONTAGRO</v>
          </cell>
        </row>
        <row r="70">
          <cell r="A70" t="str">
            <v>5.2.9</v>
          </cell>
          <cell r="B70" t="str">
            <v>Babet Real 5 Acta Acuerdo INTA-FA</v>
          </cell>
          <cell r="C70" t="str">
            <v>OTROS</v>
          </cell>
        </row>
        <row r="71">
          <cell r="A71" t="str">
            <v>5.2.90</v>
          </cell>
          <cell r="B71" t="str">
            <v>Consultoría CIAT - FA</v>
          </cell>
          <cell r="C71" t="str">
            <v>OTROS</v>
          </cell>
        </row>
        <row r="72">
          <cell r="A72" t="str">
            <v>5.2.91</v>
          </cell>
          <cell r="B72" t="str">
            <v>AECID - Resolución ELLAS+ Núm. 2022/SPE/0000400088</v>
          </cell>
          <cell r="C72" t="str">
            <v>AECID</v>
          </cell>
        </row>
        <row r="73">
          <cell r="A73" t="str">
            <v>5.2.92</v>
          </cell>
          <cell r="B73" t="str">
            <v>Consultoría - CEPAL (Proyecto Facility)</v>
          </cell>
          <cell r="C73" t="str">
            <v>OTROS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id="1" name="Horiz2020" displayName="Horiz2020" ref="C14:C20" totalsRowShown="0" headerRowBorderDxfId="22" tableBorderDxfId="21" totalsRowBorderDxfId="20">
  <tableColumns count="1">
    <tableColumn id="1" name="Horiz2020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rocisur" displayName="Procisur" ref="C21:C28" totalsRowShown="0" headerRowBorderDxfId="18" tableBorderDxfId="17" totalsRowBorderDxfId="16">
  <tableColumns count="1">
    <tableColumn id="1" name="Procisur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Otros" displayName="Otros" ref="C29:C34" totalsRowShown="0" headerRowBorderDxfId="14" tableBorderDxfId="13" totalsRowBorderDxfId="12">
  <autoFilter ref="C29:C34"/>
  <tableColumns count="1">
    <tableColumn id="1" name="AECID" dataDxfId="11" totalsRow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Otros78" displayName="Otros78" ref="C35:C42" totalsRowShown="0" dataDxfId="8" headerRowBorderDxfId="9" tableBorderDxfId="7" totalsRowBorderDxfId="6">
  <autoFilter ref="C35:C42"/>
  <tableColumns count="1">
    <tableColumn id="1" name="OTROS" dataDxfId="5" totalsRow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Fontagro5" displayName="Fontagro5" ref="C5:C13" totalsRowShown="0" headerRowBorderDxfId="3" tableBorderDxfId="2" totalsRowBorderDxfId="1">
  <tableColumns count="1">
    <tableColumn id="1" name="Fontagr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4"/>
  <sheetViews>
    <sheetView tabSelected="1" zoomScaleNormal="100" workbookViewId="0">
      <selection activeCell="D14" sqref="D14"/>
    </sheetView>
  </sheetViews>
  <sheetFormatPr baseColWidth="10" defaultColWidth="11.42578125" defaultRowHeight="15"/>
  <cols>
    <col min="1" max="1" width="21.5703125" style="55" customWidth="1"/>
    <col min="2" max="2" width="16.85546875" style="55" customWidth="1"/>
    <col min="3" max="3" width="17.42578125" style="55" customWidth="1"/>
    <col min="4" max="4" width="26.42578125" style="55" customWidth="1"/>
    <col min="5" max="5" width="21.7109375" style="55" customWidth="1"/>
    <col min="6" max="6" width="13" style="55" customWidth="1"/>
    <col min="7" max="8" width="13.7109375" style="55" customWidth="1"/>
    <col min="9" max="9" width="11.42578125" style="55"/>
    <col min="10" max="10" width="9.5703125" style="55" customWidth="1"/>
    <col min="11" max="16384" width="11.42578125" style="55"/>
  </cols>
  <sheetData>
    <row r="1" spans="1:10" ht="15" customHeight="1">
      <c r="A1" s="85" t="s">
        <v>201</v>
      </c>
      <c r="B1" s="85"/>
      <c r="C1" s="85"/>
      <c r="D1" s="85"/>
      <c r="E1" s="85"/>
      <c r="F1" s="85"/>
      <c r="G1" s="52"/>
      <c r="H1" s="53"/>
      <c r="I1" s="54"/>
      <c r="J1" s="54"/>
    </row>
    <row r="2" spans="1:10" ht="15" customHeight="1">
      <c r="A2" s="85"/>
      <c r="B2" s="85"/>
      <c r="C2" s="85"/>
      <c r="D2" s="85"/>
      <c r="E2" s="85"/>
      <c r="F2" s="85"/>
      <c r="G2" s="52"/>
      <c r="H2" s="53"/>
      <c r="I2" s="54"/>
      <c r="J2" s="54"/>
    </row>
    <row r="3" spans="1:10">
      <c r="A3" s="54"/>
      <c r="B3" s="54"/>
      <c r="C3" s="56"/>
      <c r="D3" s="54"/>
      <c r="E3" s="54"/>
      <c r="F3" s="54"/>
      <c r="G3" s="54"/>
      <c r="H3" s="54"/>
      <c r="I3" s="54"/>
      <c r="J3" s="54"/>
    </row>
    <row r="4" spans="1:10">
      <c r="A4" s="83" t="s">
        <v>174</v>
      </c>
      <c r="B4" s="83"/>
      <c r="C4" s="75"/>
      <c r="D4" s="75"/>
      <c r="E4" s="75"/>
      <c r="F4" s="75"/>
      <c r="G4" s="54"/>
      <c r="H4" s="54"/>
      <c r="I4" s="54"/>
      <c r="J4" s="54"/>
    </row>
    <row r="5" spans="1:10">
      <c r="A5" s="86" t="s">
        <v>186</v>
      </c>
      <c r="B5" s="87"/>
      <c r="C5" s="88" t="e">
        <f>VLOOKUP(C4,tabla,2,0)</f>
        <v>#N/A</v>
      </c>
      <c r="D5" s="89"/>
      <c r="E5" s="89" t="e">
        <f>+VLOOKUP(#REF!,'[1]Listado de proyectos'!$A$2:$C$73,2,0)</f>
        <v>#REF!</v>
      </c>
      <c r="F5" s="90"/>
      <c r="G5" s="54"/>
      <c r="H5" s="54"/>
      <c r="I5" s="54"/>
      <c r="J5" s="54"/>
    </row>
    <row r="6" spans="1:10" ht="15" customHeight="1">
      <c r="A6" s="73" t="s">
        <v>5</v>
      </c>
      <c r="B6" s="73"/>
      <c r="C6" s="75"/>
      <c r="D6" s="75"/>
      <c r="E6" s="75"/>
      <c r="F6" s="75"/>
      <c r="G6" s="54"/>
      <c r="H6" s="54"/>
      <c r="I6" s="54"/>
      <c r="J6" s="54"/>
    </row>
    <row r="7" spans="1:10" ht="15" customHeight="1">
      <c r="A7" s="83" t="s">
        <v>190</v>
      </c>
      <c r="B7" s="83"/>
      <c r="C7" s="75"/>
      <c r="D7" s="75"/>
      <c r="E7" s="75"/>
      <c r="F7" s="75"/>
      <c r="G7" s="54"/>
      <c r="H7" s="54"/>
      <c r="I7" s="54"/>
      <c r="J7" s="54"/>
    </row>
    <row r="8" spans="1:10" ht="15" customHeight="1">
      <c r="A8" s="73" t="s">
        <v>187</v>
      </c>
      <c r="B8" s="73"/>
      <c r="C8" s="75"/>
      <c r="D8" s="75"/>
      <c r="E8" s="75"/>
      <c r="F8" s="75"/>
      <c r="G8" s="54"/>
      <c r="H8" s="54"/>
      <c r="I8" s="54"/>
      <c r="J8" s="54"/>
    </row>
    <row r="9" spans="1:10" ht="15" customHeight="1">
      <c r="A9" s="73" t="s">
        <v>188</v>
      </c>
      <c r="B9" s="73"/>
      <c r="C9" s="84"/>
      <c r="D9" s="84"/>
      <c r="E9" s="84"/>
      <c r="F9" s="84"/>
      <c r="G9" s="54"/>
      <c r="H9" s="54"/>
      <c r="I9" s="54"/>
      <c r="J9" s="54"/>
    </row>
    <row r="10" spans="1:10">
      <c r="A10" s="73" t="s">
        <v>223</v>
      </c>
      <c r="B10" s="73"/>
      <c r="C10" s="74"/>
      <c r="D10" s="75"/>
      <c r="E10" s="75"/>
      <c r="F10" s="75"/>
      <c r="G10" s="54"/>
      <c r="H10" s="54"/>
      <c r="I10" s="54"/>
      <c r="J10" s="54"/>
    </row>
    <row r="11" spans="1:10">
      <c r="A11" s="57"/>
      <c r="B11" s="57"/>
      <c r="C11" s="58"/>
      <c r="D11" s="58"/>
      <c r="E11" s="58"/>
      <c r="F11" s="58"/>
      <c r="G11" s="54"/>
      <c r="H11" s="54"/>
      <c r="I11" s="54"/>
      <c r="J11" s="54"/>
    </row>
    <row r="12" spans="1:10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0" ht="45">
      <c r="A13" s="59" t="s">
        <v>3</v>
      </c>
      <c r="B13" s="60" t="s">
        <v>0</v>
      </c>
      <c r="C13" s="60" t="s">
        <v>222</v>
      </c>
      <c r="D13" s="60" t="s">
        <v>183</v>
      </c>
      <c r="E13" s="60" t="s">
        <v>191</v>
      </c>
      <c r="F13" s="60" t="s">
        <v>192</v>
      </c>
      <c r="G13" s="61" t="s">
        <v>2</v>
      </c>
      <c r="H13" s="61" t="s">
        <v>4</v>
      </c>
      <c r="I13" s="54"/>
      <c r="J13" s="54"/>
    </row>
    <row r="14" spans="1:10">
      <c r="A14" s="37"/>
      <c r="B14" s="37"/>
      <c r="C14" s="37"/>
      <c r="D14" s="37"/>
      <c r="E14" s="38"/>
      <c r="F14" s="38"/>
      <c r="G14" s="39"/>
      <c r="H14" s="40"/>
      <c r="I14" s="54"/>
      <c r="J14" s="54"/>
    </row>
    <row r="15" spans="1:10">
      <c r="A15" s="37"/>
      <c r="B15" s="37"/>
      <c r="C15" s="37"/>
      <c r="D15" s="37"/>
      <c r="E15" s="38"/>
      <c r="F15" s="38"/>
      <c r="G15" s="39"/>
      <c r="H15" s="40"/>
      <c r="I15" s="54"/>
      <c r="J15" s="54"/>
    </row>
    <row r="16" spans="1:10">
      <c r="A16" s="37"/>
      <c r="B16" s="37"/>
      <c r="C16" s="37"/>
      <c r="D16" s="37"/>
      <c r="E16" s="38"/>
      <c r="F16" s="38"/>
      <c r="G16" s="39"/>
      <c r="H16" s="40"/>
      <c r="I16" s="54"/>
      <c r="J16" s="54"/>
    </row>
    <row r="17" spans="1:10">
      <c r="A17" s="37"/>
      <c r="B17" s="37"/>
      <c r="C17" s="37"/>
      <c r="D17" s="37"/>
      <c r="E17" s="38"/>
      <c r="F17" s="38"/>
      <c r="G17" s="39"/>
      <c r="H17" s="40"/>
      <c r="I17" s="54"/>
      <c r="J17" s="54"/>
    </row>
    <row r="18" spans="1:10">
      <c r="A18" s="37"/>
      <c r="B18" s="37"/>
      <c r="C18" s="37"/>
      <c r="D18" s="37"/>
      <c r="E18" s="38"/>
      <c r="F18" s="38"/>
      <c r="G18" s="39"/>
      <c r="H18" s="40"/>
      <c r="I18" s="54"/>
      <c r="J18" s="54"/>
    </row>
    <row r="19" spans="1:10">
      <c r="A19" s="37"/>
      <c r="B19" s="37"/>
      <c r="C19" s="37"/>
      <c r="D19" s="37"/>
      <c r="E19" s="38"/>
      <c r="F19" s="38"/>
      <c r="G19" s="39"/>
      <c r="H19" s="40"/>
      <c r="I19" s="54"/>
      <c r="J19" s="54"/>
    </row>
    <row r="20" spans="1:10">
      <c r="A20" s="62"/>
      <c r="B20" s="76" t="s">
        <v>175</v>
      </c>
      <c r="C20" s="77"/>
      <c r="D20" s="67">
        <f>SUM(D14:D19)</f>
        <v>0</v>
      </c>
      <c r="E20" s="67">
        <f>SUM(E14:E19)</f>
        <v>0</v>
      </c>
      <c r="F20" s="67">
        <f>SUM(F14:F19)</f>
        <v>0</v>
      </c>
      <c r="G20" s="63"/>
      <c r="H20" s="62"/>
      <c r="I20" s="54"/>
      <c r="J20" s="54"/>
    </row>
    <row r="21" spans="1:10">
      <c r="A21" s="54"/>
      <c r="B21" s="54"/>
      <c r="C21" s="54"/>
      <c r="D21" s="56"/>
      <c r="E21" s="54"/>
      <c r="F21" s="54"/>
      <c r="G21" s="54"/>
      <c r="H21" s="54"/>
      <c r="I21" s="54"/>
      <c r="J21" s="54"/>
    </row>
    <row r="22" spans="1:10" ht="17.25">
      <c r="A22" s="78" t="s">
        <v>189</v>
      </c>
      <c r="B22" s="79"/>
      <c r="C22" s="79"/>
      <c r="D22" s="79"/>
      <c r="E22" s="80"/>
      <c r="F22" s="54"/>
      <c r="G22" s="54"/>
      <c r="H22" s="54"/>
      <c r="I22" s="54"/>
      <c r="J22" s="54"/>
    </row>
    <row r="23" spans="1:10">
      <c r="A23" s="54"/>
      <c r="B23" s="54"/>
      <c r="C23" s="54"/>
      <c r="D23" s="56"/>
      <c r="E23" s="54"/>
      <c r="F23" s="54"/>
      <c r="G23" s="54"/>
      <c r="H23" s="54"/>
      <c r="I23" s="54"/>
      <c r="J23" s="54"/>
    </row>
    <row r="24" spans="1:10" ht="30">
      <c r="A24" s="54"/>
      <c r="B24" s="81" t="s">
        <v>176</v>
      </c>
      <c r="C24" s="81"/>
      <c r="D24" s="64" t="s">
        <v>194</v>
      </c>
      <c r="E24" s="64" t="s">
        <v>199</v>
      </c>
      <c r="F24" s="54"/>
      <c r="G24" s="54"/>
      <c r="H24" s="54"/>
      <c r="I24" s="54"/>
      <c r="J24" s="54"/>
    </row>
    <row r="25" spans="1:10">
      <c r="A25" s="54"/>
      <c r="B25" s="41" t="s">
        <v>177</v>
      </c>
      <c r="C25" s="41" t="s">
        <v>178</v>
      </c>
      <c r="D25" s="42" t="s">
        <v>195</v>
      </c>
      <c r="E25" s="42" t="s">
        <v>195</v>
      </c>
      <c r="F25" s="54"/>
      <c r="G25" s="54"/>
      <c r="H25" s="54"/>
      <c r="I25" s="54"/>
      <c r="J25" s="54"/>
    </row>
    <row r="26" spans="1:10">
      <c r="A26" s="54"/>
      <c r="B26" s="43"/>
      <c r="C26" s="44"/>
      <c r="D26" s="45"/>
      <c r="E26" s="45"/>
      <c r="F26" s="54"/>
      <c r="G26" s="54"/>
      <c r="H26" s="54"/>
      <c r="I26" s="54"/>
      <c r="J26" s="54"/>
    </row>
    <row r="27" spans="1:10">
      <c r="A27" s="54"/>
      <c r="B27" s="46" t="s">
        <v>179</v>
      </c>
      <c r="C27" s="47" t="s">
        <v>184</v>
      </c>
      <c r="D27" s="42" t="s">
        <v>198</v>
      </c>
      <c r="E27" s="42" t="s">
        <v>198</v>
      </c>
      <c r="F27" s="54"/>
      <c r="G27" s="54"/>
      <c r="H27" s="54"/>
      <c r="I27" s="54"/>
      <c r="J27" s="54"/>
    </row>
    <row r="28" spans="1:10">
      <c r="A28" s="54"/>
      <c r="B28" s="48"/>
      <c r="C28" s="48"/>
      <c r="D28" s="69"/>
      <c r="E28" s="49"/>
      <c r="F28" s="54"/>
      <c r="G28" s="54"/>
      <c r="H28" s="54"/>
      <c r="I28" s="54"/>
      <c r="J28" s="54"/>
    </row>
    <row r="29" spans="1:10">
      <c r="A29" s="54"/>
      <c r="B29" s="46" t="s">
        <v>180</v>
      </c>
      <c r="C29" s="47" t="s">
        <v>181</v>
      </c>
      <c r="D29" s="42" t="s">
        <v>196</v>
      </c>
      <c r="E29" s="42" t="s">
        <v>196</v>
      </c>
      <c r="F29" s="54"/>
      <c r="G29" s="54"/>
      <c r="H29" s="54"/>
      <c r="I29" s="54"/>
      <c r="J29" s="54"/>
    </row>
    <row r="30" spans="1:10">
      <c r="A30" s="54"/>
      <c r="B30" s="50"/>
      <c r="C30" s="50"/>
      <c r="D30" s="51">
        <f>+D26*D28</f>
        <v>0</v>
      </c>
      <c r="E30" s="51">
        <f>+E26*E28</f>
        <v>0</v>
      </c>
      <c r="F30" s="54"/>
      <c r="G30" s="54"/>
      <c r="H30" s="54"/>
      <c r="I30" s="54"/>
      <c r="J30" s="54"/>
    </row>
    <row r="31" spans="1:10">
      <c r="A31" s="54"/>
      <c r="B31" s="82" t="s">
        <v>182</v>
      </c>
      <c r="C31" s="82"/>
      <c r="D31" s="65"/>
      <c r="E31" s="42" t="s">
        <v>197</v>
      </c>
      <c r="F31" s="54"/>
      <c r="G31" s="54"/>
      <c r="H31" s="54"/>
      <c r="I31" s="54"/>
      <c r="J31" s="54"/>
    </row>
    <row r="32" spans="1:10">
      <c r="A32" s="54"/>
      <c r="B32" s="71"/>
      <c r="C32" s="72"/>
      <c r="D32" s="66"/>
      <c r="E32" s="42"/>
      <c r="F32" s="54"/>
      <c r="G32" s="54"/>
      <c r="H32" s="54"/>
      <c r="I32" s="54"/>
      <c r="J32" s="54"/>
    </row>
    <row r="33" spans="1:10">
      <c r="A33" s="54"/>
      <c r="B33" s="54"/>
      <c r="C33" s="54"/>
      <c r="D33" s="56"/>
      <c r="E33" s="54"/>
      <c r="F33" s="54"/>
      <c r="G33" s="54"/>
      <c r="H33" s="54"/>
      <c r="I33" s="54"/>
      <c r="J33" s="54"/>
    </row>
    <row r="34" spans="1:10">
      <c r="A34" s="54"/>
      <c r="B34" s="54"/>
      <c r="C34" s="54"/>
      <c r="D34" s="54"/>
      <c r="E34" s="54"/>
      <c r="F34" s="54"/>
      <c r="G34" s="54"/>
      <c r="H34" s="54"/>
      <c r="I34" s="54"/>
      <c r="J34" s="54"/>
    </row>
  </sheetData>
  <sheetProtection insertRows="0"/>
  <mergeCells count="20">
    <mergeCell ref="A6:B6"/>
    <mergeCell ref="C6:F6"/>
    <mergeCell ref="A1:F2"/>
    <mergeCell ref="A4:B4"/>
    <mergeCell ref="A5:B5"/>
    <mergeCell ref="C5:F5"/>
    <mergeCell ref="C4:F4"/>
    <mergeCell ref="A7:B7"/>
    <mergeCell ref="C7:F7"/>
    <mergeCell ref="A8:B8"/>
    <mergeCell ref="C8:F8"/>
    <mergeCell ref="A9:B9"/>
    <mergeCell ref="C9:F9"/>
    <mergeCell ref="B32:C32"/>
    <mergeCell ref="A10:B10"/>
    <mergeCell ref="C10:F10"/>
    <mergeCell ref="B20:C20"/>
    <mergeCell ref="A22:E22"/>
    <mergeCell ref="B24:C24"/>
    <mergeCell ref="B31:C31"/>
  </mergeCells>
  <dataValidations count="1">
    <dataValidation type="list" allowBlank="1" showInputMessage="1" showErrorMessage="1" sqref="C4:F4">
      <formula1>comp</formula1>
    </dataValidation>
  </dataValidations>
  <pageMargins left="0.7" right="0.7" top="0.75" bottom="0.75" header="0.3" footer="0.3"/>
  <pageSetup scale="5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Tablas!$E$15:$E$16</xm:f>
          </x14:formula1>
          <xm:sqref>E32</xm:sqref>
        </x14:dataValidation>
        <x14:dataValidation type="list" allowBlank="1" showInputMessage="1" showErrorMessage="1">
          <x14:formula1>
            <xm:f>Tablas!$C$5:$C$42</xm:f>
          </x14:formula1>
          <xm:sqref>B14:B19</xm:sqref>
        </x14:dataValidation>
        <x14:dataValidation type="list" allowBlank="1" showInputMessage="1" showErrorMessage="1">
          <x14:formula1>
            <xm:f>Tablas!$A$5:$A$31</xm:f>
          </x14:formula1>
          <xm:sqref>C14:C19</xm:sqref>
        </x14:dataValidation>
        <x14:dataValidation type="list" allowBlank="1" showInputMessage="1" showErrorMessage="1">
          <x14:formula1>
            <xm:f>Tablas!$E$9:$E$13</xm:f>
          </x14:formula1>
          <xm:sqref>B32:C32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09" workbookViewId="0">
      <selection activeCell="E133" sqref="E133"/>
    </sheetView>
  </sheetViews>
  <sheetFormatPr baseColWidth="10" defaultRowHeight="15"/>
  <cols>
    <col min="1" max="1" width="15.28515625" customWidth="1"/>
    <col min="2" max="2" width="62.7109375" customWidth="1"/>
    <col min="3" max="3" width="14.42578125" customWidth="1"/>
    <col min="4" max="6" width="23" customWidth="1"/>
  </cols>
  <sheetData>
    <row r="1" spans="1:6">
      <c r="A1" s="31" t="s">
        <v>6</v>
      </c>
      <c r="B1" s="31" t="s">
        <v>7</v>
      </c>
      <c r="C1" s="31" t="s">
        <v>8</v>
      </c>
      <c r="D1" s="31" t="s">
        <v>185</v>
      </c>
      <c r="E1" s="31" t="s">
        <v>384</v>
      </c>
      <c r="F1" s="31" t="s">
        <v>385</v>
      </c>
    </row>
    <row r="2" spans="1:6">
      <c r="A2" s="32" t="s">
        <v>9</v>
      </c>
      <c r="B2" s="32" t="s">
        <v>10</v>
      </c>
      <c r="C2" s="32" t="s">
        <v>11</v>
      </c>
      <c r="D2" s="32"/>
      <c r="E2" s="70" t="str">
        <f>CONCATENATE(A2," - ",B2)</f>
        <v>5.2.14 - USDA</v>
      </c>
      <c r="F2" s="70" t="str">
        <f>+C2</f>
        <v>OTROS</v>
      </c>
    </row>
    <row r="3" spans="1:6">
      <c r="A3" s="32" t="s">
        <v>12</v>
      </c>
      <c r="B3" s="32" t="s">
        <v>13</v>
      </c>
      <c r="C3" s="32" t="s">
        <v>11</v>
      </c>
      <c r="D3" s="6"/>
      <c r="E3" s="70" t="str">
        <f t="shared" ref="E3:E66" si="0">CONCATENATE(A3," - ",B3)</f>
        <v>5.2.15 - PIRBRIGHT</v>
      </c>
      <c r="F3" s="70" t="str">
        <f t="shared" ref="F3:F66" si="1">+C3</f>
        <v>OTROS</v>
      </c>
    </row>
    <row r="4" spans="1:6">
      <c r="A4" s="32" t="s">
        <v>15</v>
      </c>
      <c r="B4" s="32" t="s">
        <v>16</v>
      </c>
      <c r="C4" s="32" t="s">
        <v>11</v>
      </c>
      <c r="D4" s="6"/>
      <c r="E4" s="70" t="str">
        <f t="shared" si="0"/>
        <v>5.2.19 - JIRCAS</v>
      </c>
      <c r="F4" s="70" t="str">
        <f t="shared" si="1"/>
        <v>OTROS</v>
      </c>
    </row>
    <row r="5" spans="1:6">
      <c r="A5" s="32" t="s">
        <v>17</v>
      </c>
      <c r="B5" s="32" t="s">
        <v>18</v>
      </c>
      <c r="C5" s="32" t="s">
        <v>11</v>
      </c>
      <c r="D5" s="6"/>
      <c r="E5" s="70" t="str">
        <f t="shared" si="0"/>
        <v>5.2.21 - GIZ-SPIPA</v>
      </c>
      <c r="F5" s="70" t="str">
        <f t="shared" si="1"/>
        <v>OTROS</v>
      </c>
    </row>
    <row r="6" spans="1:6">
      <c r="A6" s="32" t="s">
        <v>19</v>
      </c>
      <c r="B6" s="32" t="s">
        <v>20</v>
      </c>
      <c r="C6" s="32" t="s">
        <v>21</v>
      </c>
      <c r="D6" s="6"/>
      <c r="E6" s="70" t="str">
        <f t="shared" si="0"/>
        <v>5.2.22 - H2020 - GA Nº 823967 – ProCEedS</v>
      </c>
      <c r="F6" s="70" t="str">
        <f t="shared" si="1"/>
        <v>EU-H2020</v>
      </c>
    </row>
    <row r="7" spans="1:6">
      <c r="A7" s="32" t="s">
        <v>324</v>
      </c>
      <c r="B7" s="68" t="s">
        <v>325</v>
      </c>
      <c r="C7" s="32" t="s">
        <v>11</v>
      </c>
      <c r="D7" s="6"/>
      <c r="E7" s="70" t="str">
        <f t="shared" si="0"/>
        <v>5.2.27 - Contrato de investigación Nº 23402  INTA – IAEA</v>
      </c>
      <c r="F7" s="70" t="str">
        <f t="shared" si="1"/>
        <v>OTROS</v>
      </c>
    </row>
    <row r="8" spans="1:6">
      <c r="A8" s="32" t="s">
        <v>229</v>
      </c>
      <c r="B8" s="32" t="s">
        <v>22</v>
      </c>
      <c r="C8" s="32" t="s">
        <v>14</v>
      </c>
      <c r="D8" s="6"/>
      <c r="E8" s="70" t="str">
        <f t="shared" si="0"/>
        <v>5.2.29 - FTG-ATN/RF-16926-RG - Leguminosas</v>
      </c>
      <c r="F8" s="70" t="str">
        <f t="shared" si="1"/>
        <v>FONTAGRO</v>
      </c>
    </row>
    <row r="9" spans="1:6">
      <c r="A9" s="32" t="s">
        <v>230</v>
      </c>
      <c r="B9" s="32" t="s">
        <v>23</v>
      </c>
      <c r="C9" s="32" t="s">
        <v>14</v>
      </c>
      <c r="D9" s="6"/>
      <c r="E9" s="70" t="str">
        <f t="shared" si="0"/>
        <v>5.2.30 - FTG-ATN/RF-17232-RG- HLB</v>
      </c>
      <c r="F9" s="70" t="str">
        <f t="shared" si="1"/>
        <v>FONTAGRO</v>
      </c>
    </row>
    <row r="10" spans="1:6">
      <c r="A10" s="32" t="s">
        <v>231</v>
      </c>
      <c r="B10" s="32" t="s">
        <v>24</v>
      </c>
      <c r="C10" s="32" t="s">
        <v>11</v>
      </c>
      <c r="D10" s="6"/>
      <c r="E10" s="70" t="str">
        <f t="shared" si="0"/>
        <v xml:space="preserve">5.2.31 - IVVN    International Veterinary Vaccinology Network </v>
      </c>
      <c r="F10" s="70" t="str">
        <f t="shared" si="1"/>
        <v>OTROS</v>
      </c>
    </row>
    <row r="11" spans="1:6">
      <c r="A11" s="32" t="s">
        <v>25</v>
      </c>
      <c r="B11" s="32" t="s">
        <v>26</v>
      </c>
      <c r="C11" s="32" t="s">
        <v>11</v>
      </c>
      <c r="D11" s="6"/>
      <c r="E11" s="70" t="str">
        <f t="shared" si="0"/>
        <v xml:space="preserve">5.2.33 - BAYER Grants4Biologicals – Appl. Nº 033 </v>
      </c>
      <c r="F11" s="70" t="str">
        <f t="shared" si="1"/>
        <v>OTROS</v>
      </c>
    </row>
    <row r="12" spans="1:6">
      <c r="A12" s="32" t="s">
        <v>232</v>
      </c>
      <c r="B12" s="32" t="s">
        <v>27</v>
      </c>
      <c r="C12" s="32" t="s">
        <v>21</v>
      </c>
      <c r="D12" s="6"/>
      <c r="E12" s="70" t="str">
        <f t="shared" si="0"/>
        <v>5.2.34 - H2020 GA Nº 862849 FERTIMANURE</v>
      </c>
      <c r="F12" s="70" t="str">
        <f t="shared" si="1"/>
        <v>EU-H2020</v>
      </c>
    </row>
    <row r="13" spans="1:6">
      <c r="A13" s="32" t="s">
        <v>233</v>
      </c>
      <c r="B13" s="32" t="s">
        <v>28</v>
      </c>
      <c r="C13" s="32" t="s">
        <v>21</v>
      </c>
      <c r="D13" s="6"/>
      <c r="E13" s="70" t="str">
        <f t="shared" si="0"/>
        <v xml:space="preserve">5.2.35 - H2020 - GA Nº 857804 – DIBICOO </v>
      </c>
      <c r="F13" s="70" t="str">
        <f t="shared" si="1"/>
        <v>EU-H2020</v>
      </c>
    </row>
    <row r="14" spans="1:6">
      <c r="A14" s="32" t="s">
        <v>234</v>
      </c>
      <c r="B14" s="32" t="s">
        <v>29</v>
      </c>
      <c r="C14" s="32" t="s">
        <v>11</v>
      </c>
      <c r="D14" s="6"/>
      <c r="E14" s="70" t="str">
        <f t="shared" si="0"/>
        <v>5.2.36 - UNIVERSIDAD DE GEORGIA</v>
      </c>
      <c r="F14" s="70" t="str">
        <f t="shared" si="1"/>
        <v>OTROS</v>
      </c>
    </row>
    <row r="15" spans="1:6">
      <c r="A15" s="32" t="s">
        <v>235</v>
      </c>
      <c r="B15" s="32" t="s">
        <v>30</v>
      </c>
      <c r="C15" s="32" t="s">
        <v>31</v>
      </c>
      <c r="D15" s="6"/>
      <c r="E15" s="70" t="str">
        <f t="shared" si="0"/>
        <v>5.2.38 - PROCISUR- HLB</v>
      </c>
      <c r="F15" s="70" t="str">
        <f t="shared" si="1"/>
        <v>PROCISUR</v>
      </c>
    </row>
    <row r="16" spans="1:6">
      <c r="A16" s="32" t="s">
        <v>236</v>
      </c>
      <c r="B16" s="32" t="s">
        <v>32</v>
      </c>
      <c r="C16" s="32" t="s">
        <v>11</v>
      </c>
      <c r="D16" s="6"/>
      <c r="E16" s="70" t="str">
        <f t="shared" si="0"/>
        <v>5.2.39 - INIA - INTA - FA (REDD+) “ Emisión y Remoción de GEI”</v>
      </c>
      <c r="F16" s="70" t="str">
        <f t="shared" si="1"/>
        <v>OTROS</v>
      </c>
    </row>
    <row r="17" spans="1:6">
      <c r="A17" s="32" t="s">
        <v>33</v>
      </c>
      <c r="B17" s="32" t="s">
        <v>34</v>
      </c>
      <c r="C17" s="32" t="s">
        <v>11</v>
      </c>
      <c r="D17" s="6"/>
      <c r="E17" s="70" t="str">
        <f t="shared" si="0"/>
        <v>5.2.42 - Acuerdo de Transferencia INTA - VETAL</v>
      </c>
      <c r="F17" s="70" t="str">
        <f t="shared" si="1"/>
        <v>OTROS</v>
      </c>
    </row>
    <row r="18" spans="1:6">
      <c r="A18" s="32" t="s">
        <v>237</v>
      </c>
      <c r="B18" s="32" t="s">
        <v>35</v>
      </c>
      <c r="C18" s="32" t="s">
        <v>11</v>
      </c>
      <c r="D18" s="6"/>
      <c r="E18" s="70" t="str">
        <f t="shared" si="0"/>
        <v>5.2.43 - Curso Virtual IUIS-VIC</v>
      </c>
      <c r="F18" s="70" t="str">
        <f t="shared" si="1"/>
        <v>OTROS</v>
      </c>
    </row>
    <row r="19" spans="1:6">
      <c r="A19" s="32" t="s">
        <v>238</v>
      </c>
      <c r="B19" s="32" t="s">
        <v>36</v>
      </c>
      <c r="C19" s="32" t="s">
        <v>14</v>
      </c>
      <c r="D19" s="6"/>
      <c r="E19" s="70" t="str">
        <f t="shared" si="0"/>
        <v>5.2.44 - FTG- ATN/RF-17245-RG(RG-T3387) - Regante</v>
      </c>
      <c r="F19" s="70" t="str">
        <f t="shared" si="1"/>
        <v>FONTAGRO</v>
      </c>
    </row>
    <row r="20" spans="1:6">
      <c r="A20" s="32" t="s">
        <v>37</v>
      </c>
      <c r="B20" s="32" t="s">
        <v>38</v>
      </c>
      <c r="C20" s="32" t="s">
        <v>11</v>
      </c>
      <c r="D20" s="6"/>
      <c r="E20" s="70" t="str">
        <f t="shared" si="0"/>
        <v>5.2.45 - Carta Acuerdo N° 3/2020 - INIDEP CTMFM</v>
      </c>
      <c r="F20" s="70" t="str">
        <f t="shared" si="1"/>
        <v>OTROS</v>
      </c>
    </row>
    <row r="21" spans="1:6">
      <c r="A21" s="32" t="s">
        <v>39</v>
      </c>
      <c r="B21" s="32" t="s">
        <v>40</v>
      </c>
      <c r="C21" s="32" t="s">
        <v>31</v>
      </c>
      <c r="D21" s="6"/>
      <c r="E21" s="70" t="str">
        <f t="shared" si="0"/>
        <v>5.2.47 - PROCISUR-Leguminosas-FTG</v>
      </c>
      <c r="F21" s="70" t="str">
        <f t="shared" si="1"/>
        <v>PROCISUR</v>
      </c>
    </row>
    <row r="22" spans="1:6">
      <c r="A22" s="32" t="s">
        <v>239</v>
      </c>
      <c r="B22" s="32" t="s">
        <v>41</v>
      </c>
      <c r="C22" s="32" t="s">
        <v>11</v>
      </c>
      <c r="D22" s="6"/>
      <c r="E22" s="70" t="str">
        <f t="shared" si="0"/>
        <v>5.2.48 - Universidad de Georgia (UGA) - Carbón de maní</v>
      </c>
      <c r="F22" s="70" t="str">
        <f t="shared" si="1"/>
        <v>OTROS</v>
      </c>
    </row>
    <row r="23" spans="1:6">
      <c r="A23" s="32" t="s">
        <v>42</v>
      </c>
      <c r="B23" s="32" t="s">
        <v>43</v>
      </c>
      <c r="C23" s="32" t="s">
        <v>11</v>
      </c>
      <c r="D23" s="6"/>
      <c r="E23" s="70" t="str">
        <f t="shared" si="0"/>
        <v>5.2.50 - Orden de trabajo – ERM Argentina S.A.</v>
      </c>
      <c r="F23" s="70" t="str">
        <f t="shared" si="1"/>
        <v>OTROS</v>
      </c>
    </row>
    <row r="24" spans="1:6">
      <c r="A24" s="32" t="s">
        <v>240</v>
      </c>
      <c r="B24" s="32" t="s">
        <v>44</v>
      </c>
      <c r="C24" s="32" t="s">
        <v>21</v>
      </c>
      <c r="D24" s="6"/>
      <c r="E24" s="70" t="str">
        <f t="shared" si="0"/>
        <v>5.2.53 - H2020 Phy2Climate - GA N° 101006912</v>
      </c>
      <c r="F24" s="70" t="str">
        <f t="shared" si="1"/>
        <v>EU-H2020</v>
      </c>
    </row>
    <row r="25" spans="1:6">
      <c r="A25" s="32" t="s">
        <v>241</v>
      </c>
      <c r="B25" s="32" t="s">
        <v>45</v>
      </c>
      <c r="C25" s="32" t="s">
        <v>14</v>
      </c>
      <c r="D25" s="6"/>
      <c r="E25" s="70" t="str">
        <f t="shared" si="0"/>
        <v>5.2.55 - FTG. ATN/RF-18136-RG (RG-T3584)-Coccidiosis Aviar</v>
      </c>
      <c r="F25" s="70" t="str">
        <f t="shared" si="1"/>
        <v>FONTAGRO</v>
      </c>
    </row>
    <row r="26" spans="1:6">
      <c r="A26" s="32" t="s">
        <v>242</v>
      </c>
      <c r="B26" s="32" t="s">
        <v>46</v>
      </c>
      <c r="C26" s="32" t="s">
        <v>14</v>
      </c>
      <c r="D26" s="6"/>
      <c r="E26" s="70" t="str">
        <f t="shared" si="0"/>
        <v>5.2.56 - FTG- ATN/RF-17950-RG -Eficiencia del Uso del Agua- Co ejec DGI</v>
      </c>
      <c r="F26" s="70" t="str">
        <f t="shared" si="1"/>
        <v>FONTAGRO</v>
      </c>
    </row>
    <row r="27" spans="1:6">
      <c r="A27" s="32" t="s">
        <v>243</v>
      </c>
      <c r="B27" s="32" t="s">
        <v>47</v>
      </c>
      <c r="C27" s="32" t="s">
        <v>14</v>
      </c>
      <c r="D27" s="6"/>
      <c r="E27" s="70" t="str">
        <f t="shared" si="0"/>
        <v>5.2.57 - FTG-ATN/RF-18078-RG (RG-T3587)- AGTECH LECHERIA INTELIGENTE</v>
      </c>
      <c r="F27" s="70" t="str">
        <f t="shared" si="1"/>
        <v>FONTAGRO</v>
      </c>
    </row>
    <row r="28" spans="1:6">
      <c r="A28" s="32" t="s">
        <v>244</v>
      </c>
      <c r="B28" s="32" t="s">
        <v>48</v>
      </c>
      <c r="C28" s="32" t="s">
        <v>14</v>
      </c>
      <c r="D28" s="6"/>
      <c r="E28" s="70" t="str">
        <f t="shared" si="0"/>
        <v>5.2.58 - FTG- ATN/RF-17950-RG -Eficiencia del Uso del Agua- Co ejec INTA</v>
      </c>
      <c r="F28" s="70" t="str">
        <f t="shared" si="1"/>
        <v>FONTAGRO</v>
      </c>
    </row>
    <row r="29" spans="1:6">
      <c r="A29" s="32" t="s">
        <v>245</v>
      </c>
      <c r="B29" s="32" t="s">
        <v>49</v>
      </c>
      <c r="C29" s="32" t="s">
        <v>14</v>
      </c>
      <c r="D29" s="6"/>
      <c r="E29" s="70" t="str">
        <f t="shared" si="0"/>
        <v>5.2.59 - FTG-ATN/RF-18077-RG- Gestión del Pasto- Co ejec INTA</v>
      </c>
      <c r="F29" s="70" t="str">
        <f t="shared" si="1"/>
        <v>FONTAGRO</v>
      </c>
    </row>
    <row r="30" spans="1:6">
      <c r="A30" s="32" t="s">
        <v>246</v>
      </c>
      <c r="B30" s="32" t="s">
        <v>50</v>
      </c>
      <c r="C30" s="32" t="s">
        <v>14</v>
      </c>
      <c r="D30" s="6"/>
      <c r="E30" s="70" t="str">
        <f t="shared" si="0"/>
        <v>5.2.61 - FTG-ATN/RF-18079-RG (RG-T3585)- Productividad Bovina</v>
      </c>
      <c r="F30" s="70" t="str">
        <f t="shared" si="1"/>
        <v>FONTAGRO</v>
      </c>
    </row>
    <row r="31" spans="1:6">
      <c r="A31" s="32" t="s">
        <v>247</v>
      </c>
      <c r="B31" s="32" t="s">
        <v>51</v>
      </c>
      <c r="C31" s="32" t="s">
        <v>21</v>
      </c>
      <c r="D31" s="6"/>
      <c r="E31" s="70" t="str">
        <f t="shared" si="0"/>
        <v>5.2.62 - H2020 - SOILGUARD - GA N° 101000371</v>
      </c>
      <c r="F31" s="70" t="str">
        <f t="shared" si="1"/>
        <v>EU-H2020</v>
      </c>
    </row>
    <row r="32" spans="1:6">
      <c r="A32" s="32" t="s">
        <v>248</v>
      </c>
      <c r="B32" s="32" t="s">
        <v>52</v>
      </c>
      <c r="C32" s="32" t="s">
        <v>11</v>
      </c>
      <c r="D32" s="6"/>
      <c r="E32" s="70" t="str">
        <f t="shared" si="0"/>
        <v xml:space="preserve">5.2.63 - Carta Acuerdo INTA-FA DIBICOO  </v>
      </c>
      <c r="F32" s="70" t="str">
        <f t="shared" si="1"/>
        <v>OTROS</v>
      </c>
    </row>
    <row r="33" spans="1:6">
      <c r="A33" s="32" t="s">
        <v>249</v>
      </c>
      <c r="B33" s="32" t="s">
        <v>53</v>
      </c>
      <c r="C33" s="32" t="s">
        <v>11</v>
      </c>
      <c r="D33" s="6"/>
      <c r="E33" s="70" t="str">
        <f t="shared" si="0"/>
        <v>5.2.64 - Carta Acuerdo INTA - FA - INIA REDD +  “ Emisión y Remoción de GEI”</v>
      </c>
      <c r="F33" s="70" t="str">
        <f t="shared" si="1"/>
        <v>OTROS</v>
      </c>
    </row>
    <row r="34" spans="1:6">
      <c r="A34" s="32" t="s">
        <v>326</v>
      </c>
      <c r="B34" s="32" t="s">
        <v>327</v>
      </c>
      <c r="C34" s="32" t="s">
        <v>14</v>
      </c>
      <c r="D34" s="6"/>
      <c r="E34" s="70" t="str">
        <f t="shared" si="0"/>
        <v>5.2.65 - FTG - Leguminosas MPI NZ</v>
      </c>
      <c r="F34" s="70" t="str">
        <f t="shared" si="1"/>
        <v>FONTAGRO</v>
      </c>
    </row>
    <row r="35" spans="1:6">
      <c r="A35" s="32" t="s">
        <v>54</v>
      </c>
      <c r="B35" s="32" t="s">
        <v>55</v>
      </c>
      <c r="C35" s="32" t="s">
        <v>11</v>
      </c>
      <c r="D35" s="6"/>
      <c r="E35" s="70" t="str">
        <f t="shared" si="0"/>
        <v xml:space="preserve">5.2.66 - Universidad de Liverpool </v>
      </c>
      <c r="F35" s="70" t="str">
        <f t="shared" si="1"/>
        <v>OTROS</v>
      </c>
    </row>
    <row r="36" spans="1:6">
      <c r="A36" s="32" t="s">
        <v>56</v>
      </c>
      <c r="B36" s="32" t="s">
        <v>57</v>
      </c>
      <c r="C36" s="32" t="s">
        <v>11</v>
      </c>
      <c r="D36" s="6"/>
      <c r="E36" s="70" t="str">
        <f t="shared" si="0"/>
        <v>5.2.67 - BAYER - Grants4 Ag Initiative</v>
      </c>
      <c r="F36" s="70" t="str">
        <f t="shared" si="1"/>
        <v>OTROS</v>
      </c>
    </row>
    <row r="37" spans="1:6">
      <c r="A37" s="32" t="s">
        <v>250</v>
      </c>
      <c r="B37" s="32" t="s">
        <v>58</v>
      </c>
      <c r="C37" s="32" t="s">
        <v>14</v>
      </c>
      <c r="D37" s="6"/>
      <c r="E37" s="70" t="str">
        <f t="shared" si="0"/>
        <v>5.2.68 - FTG-ATN/RF-18105-RG-Arroz  Productivo</v>
      </c>
      <c r="F37" s="70" t="str">
        <f t="shared" si="1"/>
        <v>FONTAGRO</v>
      </c>
    </row>
    <row r="38" spans="1:6">
      <c r="A38" s="32" t="s">
        <v>251</v>
      </c>
      <c r="B38" s="32" t="s">
        <v>59</v>
      </c>
      <c r="C38" s="32" t="s">
        <v>11</v>
      </c>
      <c r="D38" s="6"/>
      <c r="E38" s="70" t="str">
        <f t="shared" si="0"/>
        <v xml:space="preserve">5.2.69 - STE N°2855-DSM </v>
      </c>
      <c r="F38" s="70" t="str">
        <f t="shared" si="1"/>
        <v>OTROS</v>
      </c>
    </row>
    <row r="39" spans="1:6">
      <c r="A39" s="32" t="s">
        <v>60</v>
      </c>
      <c r="B39" s="32" t="s">
        <v>61</v>
      </c>
      <c r="C39" s="32" t="s">
        <v>11</v>
      </c>
      <c r="D39" s="6"/>
      <c r="E39" s="70" t="str">
        <f t="shared" si="0"/>
        <v>5.2.70 - Contrato IAEA N° 20709</v>
      </c>
      <c r="F39" s="70" t="str">
        <f t="shared" si="1"/>
        <v>OTROS</v>
      </c>
    </row>
    <row r="40" spans="1:6">
      <c r="A40" s="32" t="s">
        <v>252</v>
      </c>
      <c r="B40" s="32" t="s">
        <v>62</v>
      </c>
      <c r="C40" s="32" t="s">
        <v>11</v>
      </c>
      <c r="D40" s="6"/>
      <c r="E40" s="70" t="str">
        <f t="shared" si="0"/>
        <v xml:space="preserve">5.2.71 - Carta Acuerdo INTA -FAO ( TCP/RLA/3805) </v>
      </c>
      <c r="F40" s="70" t="str">
        <f t="shared" si="1"/>
        <v>OTROS</v>
      </c>
    </row>
    <row r="41" spans="1:6">
      <c r="A41" s="32" t="s">
        <v>253</v>
      </c>
      <c r="B41" s="32" t="s">
        <v>63</v>
      </c>
      <c r="C41" s="32" t="s">
        <v>31</v>
      </c>
      <c r="D41" s="6"/>
      <c r="E41" s="70" t="str">
        <f t="shared" si="0"/>
        <v xml:space="preserve">5.2.72 - PROCISUR – EDICIÓN GÉNICA </v>
      </c>
      <c r="F41" s="70" t="str">
        <f t="shared" si="1"/>
        <v>PROCISUR</v>
      </c>
    </row>
    <row r="42" spans="1:6">
      <c r="A42" s="32" t="s">
        <v>64</v>
      </c>
      <c r="B42" s="32" t="s">
        <v>65</v>
      </c>
      <c r="C42" s="32" t="s">
        <v>11</v>
      </c>
      <c r="D42" s="6"/>
      <c r="E42" s="70" t="str">
        <f t="shared" si="0"/>
        <v>5.2.73 - INTEGRITY</v>
      </c>
      <c r="F42" s="70" t="str">
        <f t="shared" si="1"/>
        <v>OTROS</v>
      </c>
    </row>
    <row r="43" spans="1:6">
      <c r="A43" s="32" t="s">
        <v>254</v>
      </c>
      <c r="B43" s="32" t="s">
        <v>66</v>
      </c>
      <c r="C43" s="32" t="s">
        <v>21</v>
      </c>
      <c r="D43" s="6"/>
      <c r="E43" s="70" t="str">
        <f t="shared" si="0"/>
        <v xml:space="preserve">5.2.74 - Carta Acuerdo INTA - FA - H2020 FERTIMANURE  </v>
      </c>
      <c r="F43" s="70" t="str">
        <f t="shared" si="1"/>
        <v>EU-H2020</v>
      </c>
    </row>
    <row r="44" spans="1:6">
      <c r="A44" s="32" t="s">
        <v>255</v>
      </c>
      <c r="B44" s="32" t="s">
        <v>67</v>
      </c>
      <c r="C44" s="32" t="s">
        <v>11</v>
      </c>
      <c r="D44" s="6"/>
      <c r="E44" s="70" t="str">
        <f t="shared" si="0"/>
        <v>5.2.75 - Carta Acuerdo INTA - FA – REZATEC</v>
      </c>
      <c r="F44" s="70" t="str">
        <f t="shared" si="1"/>
        <v>OTROS</v>
      </c>
    </row>
    <row r="45" spans="1:6">
      <c r="A45" s="32" t="s">
        <v>256</v>
      </c>
      <c r="B45" s="32" t="s">
        <v>68</v>
      </c>
      <c r="C45" s="32" t="s">
        <v>14</v>
      </c>
      <c r="D45" s="6"/>
      <c r="E45" s="70" t="str">
        <f t="shared" si="0"/>
        <v>5.2.76 - FTG- ATN/RR-18757-RG - EDICION GENICA</v>
      </c>
      <c r="F45" s="70" t="str">
        <f t="shared" si="1"/>
        <v>FONTAGRO</v>
      </c>
    </row>
    <row r="46" spans="1:6">
      <c r="A46" s="32" t="s">
        <v>257</v>
      </c>
      <c r="B46" s="32" t="s">
        <v>69</v>
      </c>
      <c r="C46" s="32" t="s">
        <v>14</v>
      </c>
      <c r="D46" s="6"/>
      <c r="E46" s="70" t="str">
        <f t="shared" si="0"/>
        <v>5.2.77 - FTG-ATN/RF-18786-RG - OXIDO NITROSO</v>
      </c>
      <c r="F46" s="70" t="str">
        <f t="shared" si="1"/>
        <v>FONTAGRO</v>
      </c>
    </row>
    <row r="47" spans="1:6">
      <c r="A47" s="32" t="s">
        <v>258</v>
      </c>
      <c r="B47" s="32" t="s">
        <v>70</v>
      </c>
      <c r="C47" s="32" t="s">
        <v>11</v>
      </c>
      <c r="D47" s="6"/>
      <c r="E47" s="70" t="str">
        <f t="shared" si="0"/>
        <v>5.2.78 - STE N° 2942 INTA-VETAL</v>
      </c>
      <c r="F47" s="70" t="str">
        <f t="shared" si="1"/>
        <v>OTROS</v>
      </c>
    </row>
    <row r="48" spans="1:6">
      <c r="A48" s="32" t="s">
        <v>71</v>
      </c>
      <c r="B48" s="32" t="s">
        <v>72</v>
      </c>
      <c r="C48" s="32" t="s">
        <v>11</v>
      </c>
      <c r="D48" s="6"/>
      <c r="E48" s="70" t="str">
        <f t="shared" si="0"/>
        <v>5.2.79 - The Nature Conservancy - Colecciones Nº 3, 4 y 5</v>
      </c>
      <c r="F48" s="70" t="str">
        <f t="shared" si="1"/>
        <v>OTROS</v>
      </c>
    </row>
    <row r="49" spans="1:6">
      <c r="A49" s="32" t="s">
        <v>73</v>
      </c>
      <c r="B49" s="32" t="s">
        <v>74</v>
      </c>
      <c r="C49" s="32" t="s">
        <v>11</v>
      </c>
      <c r="D49" s="6"/>
      <c r="E49" s="70" t="str">
        <f t="shared" si="0"/>
        <v>5.2.81 - C/A N° 4/2021 - INIDEP - IFOP</v>
      </c>
      <c r="F49" s="70" t="str">
        <f t="shared" si="1"/>
        <v>OTROS</v>
      </c>
    </row>
    <row r="50" spans="1:6">
      <c r="A50" s="32" t="s">
        <v>75</v>
      </c>
      <c r="B50" s="32" t="s">
        <v>76</v>
      </c>
      <c r="C50" s="32" t="s">
        <v>11</v>
      </c>
      <c r="D50" s="6"/>
      <c r="E50" s="70" t="str">
        <f t="shared" si="0"/>
        <v>5.2.82 - ACA- ATN/RR-18757-RG - EDICION GENICA</v>
      </c>
      <c r="F50" s="70" t="str">
        <f t="shared" si="1"/>
        <v>OTROS</v>
      </c>
    </row>
    <row r="51" spans="1:6">
      <c r="A51" s="32" t="s">
        <v>77</v>
      </c>
      <c r="B51" s="32" t="s">
        <v>78</v>
      </c>
      <c r="C51" s="32" t="s">
        <v>11</v>
      </c>
      <c r="D51" s="6"/>
      <c r="E51" s="70" t="str">
        <f t="shared" si="0"/>
        <v>5.2.83 - Contrato IAEA N° 25103</v>
      </c>
      <c r="F51" s="70" t="str">
        <f t="shared" si="1"/>
        <v>OTROS</v>
      </c>
    </row>
    <row r="52" spans="1:6">
      <c r="A52" s="32" t="s">
        <v>79</v>
      </c>
      <c r="B52" s="32" t="s">
        <v>80</v>
      </c>
      <c r="C52" s="32" t="s">
        <v>11</v>
      </c>
      <c r="D52" s="6"/>
      <c r="E52" s="70" t="str">
        <f t="shared" si="0"/>
        <v>5.2.84 - C/A INTA-FA Cabana</v>
      </c>
      <c r="F52" s="70" t="str">
        <f t="shared" si="1"/>
        <v>OTROS</v>
      </c>
    </row>
    <row r="53" spans="1:6">
      <c r="A53" s="32" t="s">
        <v>81</v>
      </c>
      <c r="B53" s="32" t="s">
        <v>82</v>
      </c>
      <c r="C53" s="32" t="s">
        <v>11</v>
      </c>
      <c r="D53" s="6"/>
      <c r="E53" s="70" t="str">
        <f t="shared" si="0"/>
        <v>5.2.85 - BUTANTAN</v>
      </c>
      <c r="F53" s="70" t="str">
        <f t="shared" si="1"/>
        <v>OTROS</v>
      </c>
    </row>
    <row r="54" spans="1:6">
      <c r="A54" s="32" t="s">
        <v>83</v>
      </c>
      <c r="B54" s="32" t="s">
        <v>84</v>
      </c>
      <c r="C54" s="32" t="s">
        <v>11</v>
      </c>
      <c r="D54" s="6"/>
      <c r="E54" s="70" t="str">
        <f t="shared" si="0"/>
        <v>5.2.86 - Donación ERM Foundation</v>
      </c>
      <c r="F54" s="70" t="str">
        <f t="shared" si="1"/>
        <v>OTROS</v>
      </c>
    </row>
    <row r="55" spans="1:6">
      <c r="A55" s="32" t="s">
        <v>85</v>
      </c>
      <c r="B55" s="32" t="s">
        <v>86</v>
      </c>
      <c r="C55" s="32" t="s">
        <v>21</v>
      </c>
      <c r="D55" s="6"/>
      <c r="E55" s="70" t="str">
        <f t="shared" si="0"/>
        <v>5.2.87 - H2020 - Se4All - GA N° 101007630</v>
      </c>
      <c r="F55" s="70" t="str">
        <f t="shared" si="1"/>
        <v>EU-H2020</v>
      </c>
    </row>
    <row r="56" spans="1:6">
      <c r="A56" s="32" t="s">
        <v>87</v>
      </c>
      <c r="B56" s="32" t="s">
        <v>88</v>
      </c>
      <c r="C56" s="32" t="s">
        <v>21</v>
      </c>
      <c r="D56" s="6"/>
      <c r="E56" s="70" t="str">
        <f t="shared" si="0"/>
        <v>5.2.88 - H2020 - BeXyl - GA N° 10106059</v>
      </c>
      <c r="F56" s="70" t="str">
        <f t="shared" si="1"/>
        <v>EU-H2020</v>
      </c>
    </row>
    <row r="57" spans="1:6">
      <c r="A57" s="32" t="s">
        <v>89</v>
      </c>
      <c r="B57" s="32" t="s">
        <v>90</v>
      </c>
      <c r="C57" s="32" t="s">
        <v>14</v>
      </c>
      <c r="D57" s="6"/>
      <c r="E57" s="70" t="str">
        <f t="shared" si="0"/>
        <v>5.2.89 - FTG- ATN/RF-18769-RG y ATN/RF-18770-RG.Secuestro de Carbono - Co Ejec INIA</v>
      </c>
      <c r="F57" s="70" t="str">
        <f t="shared" si="1"/>
        <v>FONTAGRO</v>
      </c>
    </row>
    <row r="58" spans="1:6">
      <c r="A58" s="32" t="s">
        <v>91</v>
      </c>
      <c r="B58" s="32" t="s">
        <v>92</v>
      </c>
      <c r="C58" s="32" t="s">
        <v>11</v>
      </c>
      <c r="D58" s="6"/>
      <c r="E58" s="70" t="str">
        <f t="shared" si="0"/>
        <v>5.2.9 - Babet Real 5 Acta Acuerdo INTA-FA</v>
      </c>
      <c r="F58" s="70" t="str">
        <f t="shared" si="1"/>
        <v>OTROS</v>
      </c>
    </row>
    <row r="59" spans="1:6">
      <c r="A59" s="32" t="s">
        <v>93</v>
      </c>
      <c r="B59" s="32" t="s">
        <v>94</v>
      </c>
      <c r="C59" s="32" t="s">
        <v>11</v>
      </c>
      <c r="D59" s="6"/>
      <c r="E59" s="70" t="str">
        <f t="shared" si="0"/>
        <v>5.2.90 - Consultoría CIAT - FA</v>
      </c>
      <c r="F59" s="70" t="str">
        <f t="shared" si="1"/>
        <v>OTROS</v>
      </c>
    </row>
    <row r="60" spans="1:6">
      <c r="A60" s="32" t="s">
        <v>95</v>
      </c>
      <c r="B60" s="32" t="s">
        <v>96</v>
      </c>
      <c r="C60" s="32" t="s">
        <v>97</v>
      </c>
      <c r="D60" s="6"/>
      <c r="E60" s="70" t="str">
        <f t="shared" si="0"/>
        <v>5.2.91 - AECID - Resolución ELLAS+ Núm. 2022/SPE/0000400088</v>
      </c>
      <c r="F60" s="70" t="str">
        <f t="shared" si="1"/>
        <v>AECID</v>
      </c>
    </row>
    <row r="61" spans="1:6">
      <c r="A61" s="32" t="s">
        <v>98</v>
      </c>
      <c r="B61" s="32" t="s">
        <v>99</v>
      </c>
      <c r="C61" s="32" t="s">
        <v>11</v>
      </c>
      <c r="D61" s="6"/>
      <c r="E61" s="70" t="str">
        <f t="shared" si="0"/>
        <v>5.2.92 - Consultoría - CEPAL (Proyecto Facility)</v>
      </c>
      <c r="F61" s="70" t="str">
        <f t="shared" si="1"/>
        <v>OTROS</v>
      </c>
    </row>
    <row r="62" spans="1:6">
      <c r="A62" s="32" t="s">
        <v>259</v>
      </c>
      <c r="B62" s="32" t="s">
        <v>260</v>
      </c>
      <c r="C62" s="32" t="s">
        <v>11</v>
      </c>
      <c r="D62" s="32"/>
      <c r="E62" s="70" t="str">
        <f t="shared" si="0"/>
        <v>5.2.93 - IAEA N° 24797</v>
      </c>
      <c r="F62" s="70" t="str">
        <f t="shared" si="1"/>
        <v>OTROS</v>
      </c>
    </row>
    <row r="63" spans="1:6">
      <c r="A63" s="32" t="s">
        <v>261</v>
      </c>
      <c r="B63" s="70" t="s">
        <v>262</v>
      </c>
      <c r="C63" s="32" t="s">
        <v>14</v>
      </c>
      <c r="D63" s="32"/>
      <c r="E63" s="70" t="str">
        <f t="shared" si="0"/>
        <v xml:space="preserve">5.2.94 - FTG - Monitoreo satelital de cantidad y calidad de biomasa disponible en sistemas ganaderos pastoriles de ALC </v>
      </c>
      <c r="F63" s="70" t="str">
        <f t="shared" si="1"/>
        <v>FONTAGRO</v>
      </c>
    </row>
    <row r="64" spans="1:6">
      <c r="A64" s="32" t="s">
        <v>263</v>
      </c>
      <c r="B64" s="70" t="s">
        <v>386</v>
      </c>
      <c r="C64" s="32" t="s">
        <v>14</v>
      </c>
      <c r="D64" s="32"/>
      <c r="E64" s="70" t="str">
        <f t="shared" si="0"/>
        <v>5.2.95 - “FONDO SEMILLA - Enabling Indigenous Climate Smart Agriculture Resilience in the Latin America and Caribbean Region”</v>
      </c>
      <c r="F64" s="70" t="str">
        <f t="shared" si="1"/>
        <v>FONTAGRO</v>
      </c>
    </row>
    <row r="65" spans="1:6">
      <c r="A65" s="32" t="s">
        <v>264</v>
      </c>
      <c r="B65" s="32" t="s">
        <v>265</v>
      </c>
      <c r="C65" s="32" t="s">
        <v>11</v>
      </c>
      <c r="D65" s="32"/>
      <c r="E65" s="70" t="str">
        <f t="shared" si="0"/>
        <v>5.2.96 - Distinción franco - argentina - IFA</v>
      </c>
      <c r="F65" s="70" t="str">
        <f t="shared" si="1"/>
        <v>OTROS</v>
      </c>
    </row>
    <row r="66" spans="1:6">
      <c r="A66" s="32" t="s">
        <v>266</v>
      </c>
      <c r="B66" s="32" t="s">
        <v>267</v>
      </c>
      <c r="C66" s="32" t="s">
        <v>11</v>
      </c>
      <c r="D66" s="32"/>
      <c r="E66" s="70" t="str">
        <f t="shared" si="0"/>
        <v xml:space="preserve">5.2.97 - OEA - MINCYT </v>
      </c>
      <c r="F66" s="70" t="str">
        <f t="shared" si="1"/>
        <v>OTROS</v>
      </c>
    </row>
    <row r="67" spans="1:6">
      <c r="A67" s="32" t="s">
        <v>268</v>
      </c>
      <c r="B67" s="32" t="s">
        <v>269</v>
      </c>
      <c r="C67" s="32" t="s">
        <v>11</v>
      </c>
      <c r="D67" s="32"/>
      <c r="E67" s="70" t="str">
        <f t="shared" ref="E67:E100" si="2">CONCATENATE(A67," - ",B67)</f>
        <v xml:space="preserve">5.2.98 - Consultoría - PROGREEN (Banco Mundial) </v>
      </c>
      <c r="F67" s="70" t="str">
        <f t="shared" ref="F67:F100" si="3">+C67</f>
        <v>OTROS</v>
      </c>
    </row>
    <row r="68" spans="1:6">
      <c r="A68" s="32" t="s">
        <v>270</v>
      </c>
      <c r="B68" s="32" t="s">
        <v>271</v>
      </c>
      <c r="C68" s="32" t="s">
        <v>11</v>
      </c>
      <c r="D68" s="32"/>
      <c r="E68" s="70" t="str">
        <f t="shared" si="2"/>
        <v>5.2.99 - Contrato de consultoría ICTA - Guatemala</v>
      </c>
      <c r="F68" s="70" t="str">
        <f t="shared" si="3"/>
        <v>OTROS</v>
      </c>
    </row>
    <row r="69" spans="1:6">
      <c r="A69" s="32" t="s">
        <v>317</v>
      </c>
      <c r="B69" s="32" t="s">
        <v>318</v>
      </c>
      <c r="C69" s="32" t="s">
        <v>11</v>
      </c>
      <c r="D69" s="32"/>
      <c r="E69" s="70" t="str">
        <f t="shared" si="2"/>
        <v>5.2.100 - STE Dollvet</v>
      </c>
      <c r="F69" s="70" t="str">
        <f t="shared" si="3"/>
        <v>OTROS</v>
      </c>
    </row>
    <row r="70" spans="1:6">
      <c r="A70" s="32" t="s">
        <v>319</v>
      </c>
      <c r="B70" s="32" t="s">
        <v>320</v>
      </c>
      <c r="C70" s="32" t="s">
        <v>11</v>
      </c>
      <c r="D70" s="32"/>
      <c r="E70" s="70" t="str">
        <f t="shared" si="2"/>
        <v>5.2.101 - CRDF GLOBAL - Grant Agreement N° G-202302-69885</v>
      </c>
      <c r="F70" s="70" t="str">
        <f t="shared" si="3"/>
        <v>OTROS</v>
      </c>
    </row>
    <row r="71" spans="1:6">
      <c r="A71" s="32" t="s">
        <v>321</v>
      </c>
      <c r="B71" s="32" t="s">
        <v>322</v>
      </c>
      <c r="C71" s="32" t="s">
        <v>11</v>
      </c>
      <c r="D71" s="32"/>
      <c r="E71" s="70" t="str">
        <f t="shared" si="2"/>
        <v>5.2.102 - C/A INTA - F.A. CONSULTORIA FCFP</v>
      </c>
      <c r="F71" s="70" t="str">
        <f t="shared" si="3"/>
        <v>OTROS</v>
      </c>
    </row>
    <row r="72" spans="1:6">
      <c r="A72" s="32" t="s">
        <v>328</v>
      </c>
      <c r="B72" s="32" t="s">
        <v>329</v>
      </c>
      <c r="C72" s="32" t="s">
        <v>11</v>
      </c>
      <c r="D72" s="32"/>
      <c r="E72" s="70" t="str">
        <f t="shared" si="2"/>
        <v>5.2.103 - GFRA/CRDF - Mansilla</v>
      </c>
      <c r="F72" s="70" t="str">
        <f t="shared" si="3"/>
        <v>OTROS</v>
      </c>
    </row>
    <row r="73" spans="1:6">
      <c r="A73" s="32" t="s">
        <v>330</v>
      </c>
      <c r="B73" s="32" t="s">
        <v>331</v>
      </c>
      <c r="C73" s="32" t="s">
        <v>11</v>
      </c>
      <c r="D73" s="32"/>
      <c r="E73" s="70" t="str">
        <f t="shared" si="2"/>
        <v>5.2.104 - GFRA/CRDF - Konig</v>
      </c>
      <c r="F73" s="70" t="str">
        <f t="shared" si="3"/>
        <v>OTROS</v>
      </c>
    </row>
    <row r="74" spans="1:6">
      <c r="A74" s="32" t="s">
        <v>332</v>
      </c>
      <c r="B74" s="32" t="s">
        <v>333</v>
      </c>
      <c r="C74" s="32" t="s">
        <v>11</v>
      </c>
      <c r="D74" s="32"/>
      <c r="E74" s="70" t="str">
        <f t="shared" si="2"/>
        <v>5.2.105 - Contrato Global Factor</v>
      </c>
      <c r="F74" s="70" t="str">
        <f t="shared" si="3"/>
        <v>OTROS</v>
      </c>
    </row>
    <row r="75" spans="1:6">
      <c r="A75" s="32" t="s">
        <v>334</v>
      </c>
      <c r="B75" s="32" t="s">
        <v>335</v>
      </c>
      <c r="C75" s="32" t="s">
        <v>11</v>
      </c>
      <c r="D75" s="32"/>
      <c r="E75" s="70" t="str">
        <f t="shared" si="2"/>
        <v>5.2.106 - CRDF GLOBAL C70039</v>
      </c>
      <c r="F75" s="70" t="str">
        <f t="shared" si="3"/>
        <v>OTROS</v>
      </c>
    </row>
    <row r="76" spans="1:6">
      <c r="A76" s="32" t="s">
        <v>336</v>
      </c>
      <c r="B76" s="32" t="s">
        <v>337</v>
      </c>
      <c r="C76" s="32" t="s">
        <v>11</v>
      </c>
      <c r="D76" s="6"/>
      <c r="E76" s="70" t="str">
        <f t="shared" si="2"/>
        <v>5.2.107 - C/A INTA - FA - Univ. De Georgia</v>
      </c>
      <c r="F76" s="70" t="str">
        <f t="shared" si="3"/>
        <v>OTROS</v>
      </c>
    </row>
    <row r="77" spans="1:6">
      <c r="A77" s="32" t="s">
        <v>338</v>
      </c>
      <c r="B77" s="32" t="s">
        <v>339</v>
      </c>
      <c r="C77" s="32" t="s">
        <v>14</v>
      </c>
      <c r="D77" s="6"/>
      <c r="E77" s="70" t="str">
        <f t="shared" si="2"/>
        <v>5.2.108 - FTG - Bienestar Fincas Ganaderas</v>
      </c>
      <c r="F77" s="70" t="str">
        <f t="shared" si="3"/>
        <v>FONTAGRO</v>
      </c>
    </row>
    <row r="78" spans="1:6">
      <c r="A78" s="32" t="s">
        <v>340</v>
      </c>
      <c r="B78" s="32" t="s">
        <v>341</v>
      </c>
      <c r="C78" s="32" t="s">
        <v>14</v>
      </c>
      <c r="D78" s="6"/>
      <c r="E78" s="70" t="str">
        <f t="shared" si="2"/>
        <v>5.2.109 - FTG - Ganadería Comunidades Mapuches</v>
      </c>
      <c r="F78" s="70" t="str">
        <f t="shared" si="3"/>
        <v>FONTAGRO</v>
      </c>
    </row>
    <row r="79" spans="1:6">
      <c r="A79" s="32" t="s">
        <v>342</v>
      </c>
      <c r="B79" s="32" t="s">
        <v>343</v>
      </c>
      <c r="C79" s="32" t="s">
        <v>14</v>
      </c>
      <c r="D79" s="6"/>
      <c r="E79" s="70" t="str">
        <f t="shared" si="2"/>
        <v>5.2.110 - FTG - MPI - Ganadería Comunidades Mapuches</v>
      </c>
      <c r="F79" s="70" t="str">
        <f t="shared" si="3"/>
        <v>FONTAGRO</v>
      </c>
    </row>
    <row r="80" spans="1:6">
      <c r="A80" s="32" t="s">
        <v>344</v>
      </c>
      <c r="B80" s="32" t="s">
        <v>345</v>
      </c>
      <c r="C80" s="32" t="s">
        <v>14</v>
      </c>
      <c r="D80" s="6"/>
      <c r="E80" s="70" t="str">
        <f t="shared" si="2"/>
        <v>5.2.111 - FTG - Red de Fincas</v>
      </c>
      <c r="F80" s="70" t="str">
        <f t="shared" si="3"/>
        <v>FONTAGRO</v>
      </c>
    </row>
    <row r="81" spans="1:6">
      <c r="A81" s="32" t="s">
        <v>346</v>
      </c>
      <c r="B81" s="32" t="s">
        <v>347</v>
      </c>
      <c r="C81" s="32" t="s">
        <v>11</v>
      </c>
      <c r="D81" s="6"/>
      <c r="E81" s="70" t="str">
        <f t="shared" si="2"/>
        <v>5.2.112 - C/A INTA FA-Regante</v>
      </c>
      <c r="F81" s="70" t="str">
        <f t="shared" si="3"/>
        <v>OTROS</v>
      </c>
    </row>
    <row r="82" spans="1:6">
      <c r="A82" s="32" t="s">
        <v>348</v>
      </c>
      <c r="B82" s="32" t="s">
        <v>349</v>
      </c>
      <c r="C82" s="32" t="s">
        <v>11</v>
      </c>
      <c r="D82" s="6"/>
      <c r="E82" s="70" t="str">
        <f t="shared" si="2"/>
        <v>5.2.113 - Acuerdo Universidad Naciones Unidas</v>
      </c>
      <c r="F82" s="70" t="str">
        <f t="shared" si="3"/>
        <v>OTROS</v>
      </c>
    </row>
    <row r="83" spans="1:6">
      <c r="A83" s="32" t="s">
        <v>350</v>
      </c>
      <c r="B83" s="32" t="s">
        <v>351</v>
      </c>
      <c r="C83" s="32" t="s">
        <v>11</v>
      </c>
      <c r="D83" s="6"/>
      <c r="E83" s="70" t="str">
        <f t="shared" si="2"/>
        <v>5.2.114 - Emory</v>
      </c>
      <c r="F83" s="70" t="str">
        <f t="shared" si="3"/>
        <v>OTROS</v>
      </c>
    </row>
    <row r="84" spans="1:6">
      <c r="A84" s="32" t="s">
        <v>352</v>
      </c>
      <c r="B84" s="32" t="s">
        <v>353</v>
      </c>
      <c r="C84" s="32" t="s">
        <v>11</v>
      </c>
      <c r="D84" s="6"/>
      <c r="E84" s="70" t="str">
        <f t="shared" si="2"/>
        <v>5.2.115 - INTA-FA Frutales</v>
      </c>
      <c r="F84" s="70" t="str">
        <f t="shared" si="3"/>
        <v>OTROS</v>
      </c>
    </row>
    <row r="85" spans="1:6">
      <c r="A85" s="32" t="s">
        <v>354</v>
      </c>
      <c r="B85" s="32" t="s">
        <v>355</v>
      </c>
      <c r="C85" s="32" t="s">
        <v>14</v>
      </c>
      <c r="D85" s="6"/>
      <c r="E85" s="70" t="str">
        <f t="shared" si="2"/>
        <v>5.2.116 - Co-ejecución FTG Rumiantes</v>
      </c>
      <c r="F85" s="70" t="str">
        <f t="shared" si="3"/>
        <v>FONTAGRO</v>
      </c>
    </row>
    <row r="86" spans="1:6">
      <c r="A86" s="32" t="s">
        <v>356</v>
      </c>
      <c r="B86" s="32" t="s">
        <v>357</v>
      </c>
      <c r="C86" s="32" t="s">
        <v>11</v>
      </c>
      <c r="D86" s="6"/>
      <c r="E86" s="70" t="str">
        <f t="shared" si="2"/>
        <v>5.2.117 - Acuerdo de Cooperación Bioma</v>
      </c>
      <c r="F86" s="70" t="str">
        <f t="shared" si="3"/>
        <v>OTROS</v>
      </c>
    </row>
    <row r="87" spans="1:6">
      <c r="A87" s="32" t="s">
        <v>358</v>
      </c>
      <c r="B87" s="32" t="s">
        <v>359</v>
      </c>
      <c r="C87" s="32" t="s">
        <v>14</v>
      </c>
      <c r="D87" s="6"/>
      <c r="E87" s="70" t="str">
        <f t="shared" si="2"/>
        <v>5.2.118 - FTG-Fondo Semilla HLB</v>
      </c>
      <c r="F87" s="70" t="str">
        <f t="shared" si="3"/>
        <v>FONTAGRO</v>
      </c>
    </row>
    <row r="88" spans="1:6">
      <c r="A88" s="32" t="s">
        <v>360</v>
      </c>
      <c r="B88" s="32" t="s">
        <v>361</v>
      </c>
      <c r="C88" s="32" t="s">
        <v>11</v>
      </c>
      <c r="D88" s="6"/>
      <c r="E88" s="70" t="str">
        <f t="shared" si="2"/>
        <v>5.2.119 - C. A. INTA - F.A. - Phy2Climate (H2020)</v>
      </c>
      <c r="F88" s="70" t="str">
        <f t="shared" si="3"/>
        <v>OTROS</v>
      </c>
    </row>
    <row r="89" spans="1:6">
      <c r="A89" s="32" t="s">
        <v>362</v>
      </c>
      <c r="B89" s="32" t="s">
        <v>363</v>
      </c>
      <c r="C89" s="32" t="s">
        <v>11</v>
      </c>
      <c r="D89" s="6"/>
      <c r="E89" s="70" t="str">
        <f t="shared" si="2"/>
        <v>5.2.120 - Consultoría BID - INA</v>
      </c>
      <c r="F89" s="70" t="str">
        <f t="shared" si="3"/>
        <v>OTROS</v>
      </c>
    </row>
    <row r="90" spans="1:6">
      <c r="A90" s="32" t="s">
        <v>364</v>
      </c>
      <c r="B90" s="32" t="s">
        <v>365</v>
      </c>
      <c r="C90" s="32" t="s">
        <v>14</v>
      </c>
      <c r="D90" s="6"/>
      <c r="E90" s="70" t="str">
        <f t="shared" si="2"/>
        <v>5.2.121 - Co-ejecución INIA Chile Uso Nitrógeno</v>
      </c>
      <c r="F90" s="70" t="str">
        <f t="shared" si="3"/>
        <v>FONTAGRO</v>
      </c>
    </row>
    <row r="91" spans="1:6">
      <c r="A91" s="32" t="s">
        <v>366</v>
      </c>
      <c r="B91" s="32" t="s">
        <v>367</v>
      </c>
      <c r="C91" s="32" t="s">
        <v>11</v>
      </c>
      <c r="D91" s="6"/>
      <c r="E91" s="70" t="str">
        <f t="shared" si="2"/>
        <v>5.2.122 - Acuerdo USDA Immunogenicity</v>
      </c>
      <c r="F91" s="70" t="str">
        <f t="shared" si="3"/>
        <v>OTROS</v>
      </c>
    </row>
    <row r="92" spans="1:6">
      <c r="A92" s="32" t="s">
        <v>368</v>
      </c>
      <c r="B92" s="32" t="s">
        <v>369</v>
      </c>
      <c r="C92" s="32" t="s">
        <v>11</v>
      </c>
      <c r="D92" s="6"/>
      <c r="E92" s="70" t="str">
        <f t="shared" si="2"/>
        <v>5.2.123 - C/A INTA-FA BeXyl</v>
      </c>
      <c r="F92" s="70" t="str">
        <f t="shared" si="3"/>
        <v>OTROS</v>
      </c>
    </row>
    <row r="93" spans="1:6">
      <c r="A93" s="32" t="s">
        <v>370</v>
      </c>
      <c r="B93" s="32" t="s">
        <v>371</v>
      </c>
      <c r="C93" s="32" t="s">
        <v>11</v>
      </c>
      <c r="D93" s="6"/>
      <c r="E93" s="70" t="str">
        <f t="shared" si="2"/>
        <v>5.2.124 - FAJ - FA</v>
      </c>
      <c r="F93" s="70" t="str">
        <f t="shared" si="3"/>
        <v>OTROS</v>
      </c>
    </row>
    <row r="94" spans="1:6">
      <c r="A94" s="32" t="s">
        <v>372</v>
      </c>
      <c r="B94" s="32" t="s">
        <v>373</v>
      </c>
      <c r="C94" s="32" t="s">
        <v>11</v>
      </c>
      <c r="D94" s="6"/>
      <c r="E94" s="70" t="str">
        <f t="shared" si="2"/>
        <v>5.2.125 - STE 2604 CENIPALMA</v>
      </c>
      <c r="F94" s="70" t="str">
        <f t="shared" si="3"/>
        <v>OTROS</v>
      </c>
    </row>
    <row r="95" spans="1:6">
      <c r="A95" s="32" t="s">
        <v>374</v>
      </c>
      <c r="B95" s="32" t="s">
        <v>375</v>
      </c>
      <c r="C95" s="32" t="s">
        <v>11</v>
      </c>
      <c r="D95" s="6"/>
      <c r="E95" s="70" t="str">
        <f t="shared" si="2"/>
        <v>5.2.126 - Acuerdo Univ. de Belfast</v>
      </c>
      <c r="F95" s="70" t="str">
        <f t="shared" si="3"/>
        <v>OTROS</v>
      </c>
    </row>
    <row r="96" spans="1:6">
      <c r="A96" s="32" t="s">
        <v>376</v>
      </c>
      <c r="B96" s="32" t="s">
        <v>377</v>
      </c>
      <c r="C96" s="32" t="s">
        <v>11</v>
      </c>
      <c r="D96" s="6"/>
      <c r="E96" s="70" t="str">
        <f t="shared" si="2"/>
        <v>5.2.127 - Consultoría BID RG-T4294-P001 - Plataforma Pueblos</v>
      </c>
      <c r="F96" s="70" t="str">
        <f t="shared" si="3"/>
        <v>OTROS</v>
      </c>
    </row>
    <row r="97" spans="1:6">
      <c r="A97" s="32" t="s">
        <v>378</v>
      </c>
      <c r="B97" s="32" t="s">
        <v>379</v>
      </c>
      <c r="C97" s="32" t="s">
        <v>11</v>
      </c>
      <c r="D97" s="6"/>
      <c r="E97" s="70" t="str">
        <f t="shared" si="2"/>
        <v>5.2.128 - Consultoría BID RG-T4260-P001 - Actualización Imve</v>
      </c>
      <c r="F97" s="70" t="str">
        <f t="shared" si="3"/>
        <v>OTROS</v>
      </c>
    </row>
    <row r="98" spans="1:6">
      <c r="A98" s="32" t="s">
        <v>380</v>
      </c>
      <c r="B98" s="32" t="s">
        <v>381</v>
      </c>
      <c r="C98" s="32" t="s">
        <v>11</v>
      </c>
      <c r="D98" s="6"/>
      <c r="E98" s="70" t="str">
        <f t="shared" si="2"/>
        <v>5.2.129 - C/A 1/25 INIDEP - FA Donación Schmidt Sciences</v>
      </c>
      <c r="F98" s="70" t="str">
        <f t="shared" si="3"/>
        <v>OTROS</v>
      </c>
    </row>
    <row r="99" spans="1:6">
      <c r="A99" s="32" t="s">
        <v>382</v>
      </c>
      <c r="B99" s="32" t="s">
        <v>383</v>
      </c>
      <c r="C99" s="32" t="s">
        <v>11</v>
      </c>
      <c r="D99" s="6"/>
      <c r="E99" s="70" t="str">
        <f t="shared" si="2"/>
        <v>5.2.130 - CA INTA-FAO Proyecto PPR REDD+</v>
      </c>
      <c r="F99" s="70" t="str">
        <f t="shared" si="3"/>
        <v>OTROS</v>
      </c>
    </row>
    <row r="100" spans="1:6">
      <c r="A100" s="32" t="s">
        <v>387</v>
      </c>
      <c r="B100" s="32" t="s">
        <v>388</v>
      </c>
      <c r="C100" s="32" t="s">
        <v>11</v>
      </c>
      <c r="D100" s="6"/>
      <c r="E100" s="70" t="str">
        <f t="shared" si="2"/>
        <v>5.2.131 - CA FAO-INTA Balance de C en MBGI</v>
      </c>
      <c r="F100" s="70" t="str">
        <f t="shared" si="3"/>
        <v>OTROS</v>
      </c>
    </row>
    <row r="101" spans="1:6">
      <c r="A101" s="32" t="s">
        <v>389</v>
      </c>
      <c r="B101" s="32" t="s">
        <v>390</v>
      </c>
      <c r="C101" s="32" t="s">
        <v>11</v>
      </c>
      <c r="D101" s="6"/>
      <c r="E101" s="70" t="str">
        <f t="shared" ref="E101:E141" si="4">CONCATENATE(A101," - ",B101)</f>
        <v>5.2.132 - C/A INTA H2020 ProCEedS</v>
      </c>
      <c r="F101" s="70" t="str">
        <f t="shared" ref="F101:F110" si="5">+C101</f>
        <v>OTROS</v>
      </c>
    </row>
    <row r="102" spans="1:6">
      <c r="A102" s="32" t="s">
        <v>391</v>
      </c>
      <c r="B102" s="32" t="s">
        <v>392</v>
      </c>
      <c r="C102" s="32" t="s">
        <v>11</v>
      </c>
      <c r="D102" s="6"/>
      <c r="E102" s="70" t="str">
        <f t="shared" si="4"/>
        <v>5.2.133 - FAO - Cuenca Forestal Caimancito LOA/FAOAR/PPR/037</v>
      </c>
      <c r="F102" s="70" t="str">
        <f t="shared" si="5"/>
        <v>OTROS</v>
      </c>
    </row>
    <row r="103" spans="1:6">
      <c r="A103" s="32" t="s">
        <v>393</v>
      </c>
      <c r="B103" s="32" t="s">
        <v>394</v>
      </c>
      <c r="C103" s="32" t="s">
        <v>11</v>
      </c>
      <c r="D103" s="6"/>
      <c r="E103" s="70" t="str">
        <f t="shared" si="4"/>
        <v>5.2.134 - Consultoría BID #RG-4500-P003 Indicadores de Sostenibilidad de la Ganaderia Bovina</v>
      </c>
      <c r="F103" s="70" t="str">
        <f t="shared" si="5"/>
        <v>OTROS</v>
      </c>
    </row>
    <row r="104" spans="1:6">
      <c r="A104" s="32" t="s">
        <v>395</v>
      </c>
      <c r="B104" s="32" t="s">
        <v>396</v>
      </c>
      <c r="C104" s="32" t="s">
        <v>11</v>
      </c>
      <c r="D104" s="6"/>
      <c r="E104" s="70" t="str">
        <f t="shared" si="4"/>
        <v>5.2.135 - H2020 MSCA-RISE: TRACEWINDU</v>
      </c>
      <c r="F104" s="70" t="str">
        <f t="shared" si="5"/>
        <v>OTROS</v>
      </c>
    </row>
    <row r="105" spans="1:6">
      <c r="A105" s="32" t="s">
        <v>397</v>
      </c>
      <c r="B105" s="32" t="s">
        <v>398</v>
      </c>
      <c r="C105" s="32" t="s">
        <v>11</v>
      </c>
      <c r="D105" s="6"/>
      <c r="E105" s="70" t="str">
        <f t="shared" si="4"/>
        <v>5.2.136 - Consultoria BID  RG-T4260-P003 Cons. Agroecosistemas</v>
      </c>
      <c r="F105" s="70" t="str">
        <f t="shared" si="5"/>
        <v>OTROS</v>
      </c>
    </row>
    <row r="106" spans="1:6">
      <c r="A106" s="32" t="s">
        <v>399</v>
      </c>
      <c r="B106" s="32" t="s">
        <v>400</v>
      </c>
      <c r="C106" s="32" t="s">
        <v>11</v>
      </c>
      <c r="D106" s="6"/>
      <c r="E106" s="70" t="str">
        <f t="shared" si="4"/>
        <v>5.2.137 - FAO Grupo Bosque Zomo - Neuquen</v>
      </c>
      <c r="F106" s="70" t="str">
        <f t="shared" si="5"/>
        <v>OTROS</v>
      </c>
    </row>
    <row r="107" spans="1:6">
      <c r="A107" s="32" t="s">
        <v>401</v>
      </c>
      <c r="B107" s="32" t="s">
        <v>402</v>
      </c>
      <c r="C107" s="32" t="s">
        <v>11</v>
      </c>
      <c r="D107" s="6"/>
      <c r="E107" s="70" t="str">
        <f t="shared" si="4"/>
        <v>5.2.138 - FAO TCP/RLA/4005</v>
      </c>
      <c r="F107" s="70" t="str">
        <f t="shared" si="5"/>
        <v>OTROS</v>
      </c>
    </row>
    <row r="108" spans="1:6">
      <c r="A108" s="32" t="s">
        <v>403</v>
      </c>
      <c r="B108" s="32" t="s">
        <v>404</v>
      </c>
      <c r="C108" s="32" t="s">
        <v>11</v>
      </c>
      <c r="D108" s="6"/>
      <c r="E108" s="70" t="str">
        <f t="shared" si="4"/>
        <v>5.2.139 - FAO CDA Jujuy MBGI INTA</v>
      </c>
      <c r="F108" s="70" t="str">
        <f t="shared" si="5"/>
        <v>OTROS</v>
      </c>
    </row>
    <row r="109" spans="1:6">
      <c r="A109" s="32" t="s">
        <v>405</v>
      </c>
      <c r="B109" s="32" t="s">
        <v>406</v>
      </c>
      <c r="C109" s="32" t="s">
        <v>11</v>
      </c>
      <c r="D109" s="6"/>
      <c r="E109" s="70" t="str">
        <f t="shared" si="4"/>
        <v>5.2.140 - FAO - CDA Tucumán MBGI INTA</v>
      </c>
      <c r="F109" s="70" t="str">
        <f t="shared" si="5"/>
        <v>OTROS</v>
      </c>
    </row>
    <row r="110" spans="1:6">
      <c r="A110" s="32" t="s">
        <v>407</v>
      </c>
      <c r="B110" s="32" t="s">
        <v>408</v>
      </c>
      <c r="C110" s="32" t="s">
        <v>11</v>
      </c>
      <c r="D110" s="6"/>
      <c r="E110" s="70" t="str">
        <f t="shared" si="4"/>
        <v>5.2.141 - FAO - Plan Manejo de Bosques Neuquén</v>
      </c>
      <c r="F110" s="70" t="str">
        <f t="shared" si="5"/>
        <v>OTROS</v>
      </c>
    </row>
    <row r="111" spans="1:6">
      <c r="A111" s="32" t="s">
        <v>409</v>
      </c>
      <c r="B111" s="32" t="s">
        <v>410</v>
      </c>
      <c r="C111" s="32"/>
      <c r="D111" s="6"/>
      <c r="E111" s="70" t="str">
        <f t="shared" si="4"/>
        <v>5.2.142 - Consultoría Fundación Vida Silvestre</v>
      </c>
    </row>
    <row r="112" spans="1:6">
      <c r="A112" s="32" t="s">
        <v>411</v>
      </c>
      <c r="B112" s="32" t="s">
        <v>412</v>
      </c>
      <c r="C112" s="32"/>
      <c r="D112" s="6"/>
      <c r="E112" s="70" t="str">
        <f t="shared" si="4"/>
        <v>5.2.143 - FAO - MBGI Río Negro</v>
      </c>
    </row>
    <row r="113" spans="1:6">
      <c r="A113" s="32" t="s">
        <v>413</v>
      </c>
      <c r="B113" s="32" t="s">
        <v>414</v>
      </c>
      <c r="C113" s="32"/>
      <c r="D113" s="6"/>
      <c r="E113" s="70" t="str">
        <f t="shared" si="4"/>
        <v>5.2.144 - FAO-MBGI-BUENOS AIRES</v>
      </c>
    </row>
    <row r="114" spans="1:6">
      <c r="A114" s="32" t="s">
        <v>415</v>
      </c>
      <c r="B114" s="32" t="s">
        <v>416</v>
      </c>
      <c r="C114" s="32"/>
      <c r="D114" s="6"/>
      <c r="E114" s="70" t="str">
        <f t="shared" si="4"/>
        <v>5.2.145 - Co-Ejec. ATN/RF-21533-RG Sist. Pastoriles</v>
      </c>
    </row>
    <row r="115" spans="1:6">
      <c r="A115" s="32" t="s">
        <v>417</v>
      </c>
      <c r="B115" s="32" t="s">
        <v>418</v>
      </c>
      <c r="C115" s="32"/>
      <c r="D115" s="6"/>
      <c r="E115" s="70" t="str">
        <f t="shared" si="4"/>
        <v>5.2.146 - CurveBend-NWO</v>
      </c>
    </row>
    <row r="116" spans="1:6">
      <c r="A116" s="32" t="s">
        <v>419</v>
      </c>
      <c r="B116" s="32" t="s">
        <v>420</v>
      </c>
      <c r="C116" s="32"/>
      <c r="D116" s="6"/>
      <c r="E116" s="70" t="str">
        <f t="shared" si="4"/>
        <v>5.2.147 - ATN/ RF- 21539- RG PAPA Y SEMILLA</v>
      </c>
    </row>
    <row r="117" spans="1:6">
      <c r="A117" s="32" t="s">
        <v>421</v>
      </c>
      <c r="B117" s="32" t="s">
        <v>422</v>
      </c>
      <c r="C117" s="32"/>
      <c r="D117" s="6"/>
      <c r="E117" s="70" t="str">
        <f t="shared" si="4"/>
        <v>5.2.148 - FAO - INTA MBGI Santiago del Estero</v>
      </c>
    </row>
    <row r="118" spans="1:6">
      <c r="A118" s="32" t="s">
        <v>423</v>
      </c>
      <c r="B118" s="32" t="s">
        <v>424</v>
      </c>
      <c r="C118" s="32"/>
      <c r="D118" s="6"/>
      <c r="E118" s="70" t="str">
        <f t="shared" si="4"/>
        <v>5.2.149 - TECHNOSERVE - MOZAMBIQUE -</v>
      </c>
    </row>
    <row r="119" spans="1:6">
      <c r="A119" s="32" t="s">
        <v>425</v>
      </c>
      <c r="B119" s="32" t="s">
        <v>426</v>
      </c>
      <c r="C119" s="32"/>
      <c r="D119" s="6"/>
      <c r="E119" s="70" t="str">
        <f t="shared" si="4"/>
        <v>5.2.150 - ATN/RF 21532 - RG SIST. PRODUCTIVOS</v>
      </c>
    </row>
    <row r="120" spans="1:6">
      <c r="A120" s="32" t="s">
        <v>427</v>
      </c>
      <c r="B120" s="32" t="s">
        <v>428</v>
      </c>
      <c r="C120" s="32"/>
      <c r="D120" s="6"/>
      <c r="E120" s="70" t="str">
        <f t="shared" si="4"/>
        <v>5.2.151 - IICA-F.A.-FIDA Raíces</v>
      </c>
    </row>
    <row r="121" spans="1:6">
      <c r="A121" s="32" t="s">
        <v>429</v>
      </c>
      <c r="B121" s="32" t="s">
        <v>430</v>
      </c>
      <c r="C121" s="32"/>
      <c r="D121" s="6"/>
      <c r="E121" s="70" t="str">
        <f t="shared" si="4"/>
        <v>5.2.152 - INA.SC.LH.PROY.1919 - PROT N° 1919 "UNQ CA 60/25"</v>
      </c>
      <c r="F121" s="70"/>
    </row>
    <row r="122" spans="1:6">
      <c r="A122" s="32" t="s">
        <v>431</v>
      </c>
      <c r="B122" s="32" t="s">
        <v>432</v>
      </c>
      <c r="C122" s="32"/>
      <c r="D122" s="6"/>
      <c r="E122" s="70" t="str">
        <f t="shared" si="4"/>
        <v>5.2.153 - FAO - Lapacho Argentina</v>
      </c>
      <c r="F122" s="70"/>
    </row>
    <row r="123" spans="1:6">
      <c r="A123" s="32" t="s">
        <v>433</v>
      </c>
      <c r="B123" s="32" t="s">
        <v>434</v>
      </c>
      <c r="C123" s="32"/>
      <c r="D123" s="6"/>
      <c r="E123" s="70" t="str">
        <f t="shared" si="4"/>
        <v>5.2.154 - G.M.H. - Gran Chaco Ganadero</v>
      </c>
      <c r="F123" s="70"/>
    </row>
    <row r="124" spans="1:6">
      <c r="A124" s="32" t="s">
        <v>435</v>
      </c>
      <c r="B124" s="32" t="s">
        <v>436</v>
      </c>
      <c r="C124" s="32"/>
      <c r="D124" s="6"/>
      <c r="E124" s="70" t="str">
        <f t="shared" si="4"/>
        <v>5.2.155 - Consultoria PNUD Acceso al Agua en el Gran Chaco</v>
      </c>
      <c r="F124" s="70"/>
    </row>
    <row r="125" spans="1:6">
      <c r="A125" s="32" t="s">
        <v>437</v>
      </c>
      <c r="B125" s="32" t="s">
        <v>438</v>
      </c>
      <c r="C125" s="32"/>
      <c r="D125" s="6"/>
      <c r="E125" s="70" t="str">
        <f t="shared" si="4"/>
        <v>5.2.156 - C/A INTA - Consultoría CIAT - FA</v>
      </c>
      <c r="F125" s="70"/>
    </row>
    <row r="126" spans="1:6">
      <c r="A126" s="32" t="s">
        <v>439</v>
      </c>
      <c r="B126" s="32" t="s">
        <v>440</v>
      </c>
      <c r="C126" s="32"/>
      <c r="D126" s="6"/>
      <c r="E126" s="70" t="str">
        <f t="shared" si="4"/>
        <v>5.2.157 - FAO - CDA MBGI Quimili</v>
      </c>
      <c r="F126" s="70"/>
    </row>
    <row r="127" spans="1:6">
      <c r="A127" s="32" t="s">
        <v>441</v>
      </c>
      <c r="B127" s="32" t="s">
        <v>442</v>
      </c>
      <c r="C127" s="32"/>
      <c r="D127" s="6"/>
      <c r="E127" s="70" t="str">
        <f t="shared" si="4"/>
        <v>5.2.158 - FAO - CDA MBGI INTA Chubut</v>
      </c>
      <c r="F127" s="70"/>
    </row>
    <row r="128" spans="1:6">
      <c r="A128" s="32" t="s">
        <v>443</v>
      </c>
      <c r="B128" s="32" t="s">
        <v>444</v>
      </c>
      <c r="E128" s="70" t="str">
        <f t="shared" si="4"/>
        <v>5.2.159 - FAO - CDA MBGI RIO 01 y 03-La Rioja</v>
      </c>
    </row>
    <row r="129" spans="1:5">
      <c r="A129" s="32" t="s">
        <v>445</v>
      </c>
      <c r="B129" s="32" t="s">
        <v>446</v>
      </c>
      <c r="E129" s="70" t="str">
        <f t="shared" si="4"/>
        <v>5.2.160 - FAO - CDA MBGI RIO 02 -La Rioja</v>
      </c>
    </row>
    <row r="130" spans="1:5">
      <c r="A130" s="32" t="s">
        <v>447</v>
      </c>
      <c r="B130" s="32" t="s">
        <v>448</v>
      </c>
      <c r="E130" s="70" t="str">
        <f t="shared" si="4"/>
        <v>5.2.161 - FAO - CDA PIC INTA Tucumán - Los Sotelo</v>
      </c>
    </row>
    <row r="131" spans="1:5">
      <c r="A131" s="32" t="s">
        <v>449</v>
      </c>
      <c r="B131" s="32" t="s">
        <v>450</v>
      </c>
      <c r="E131" s="70" t="str">
        <f t="shared" si="4"/>
        <v>5.2.162 - FAO - CDA PIC INTA SdE-Algarrobales</v>
      </c>
    </row>
    <row r="132" spans="1:5">
      <c r="A132" s="32" t="s">
        <v>451</v>
      </c>
      <c r="B132" s="32" t="s">
        <v>452</v>
      </c>
      <c r="E132" s="70" t="str">
        <f t="shared" si="4"/>
        <v>5.2.163 - 10.INA.SC.LH.PROY.1925</v>
      </c>
    </row>
    <row r="133" spans="1:5">
      <c r="A133" s="32" t="s">
        <v>453</v>
      </c>
      <c r="B133" s="32" t="s">
        <v>454</v>
      </c>
      <c r="E133" s="70" t="str">
        <f t="shared" si="4"/>
        <v>5.2.164 - FAO - CDA PIC INTA La Rioja-Ambil</v>
      </c>
    </row>
    <row r="134" spans="1:5">
      <c r="A134" s="32" t="s">
        <v>455</v>
      </c>
      <c r="B134" s="32" t="s">
        <v>456</v>
      </c>
      <c r="E134" s="70" t="str">
        <f t="shared" si="4"/>
        <v>5.2.165 - FAO - CDA PIC INTA La Rioja-La Aguadita</v>
      </c>
    </row>
    <row r="135" spans="1:5">
      <c r="A135" s="32" t="s">
        <v>457</v>
      </c>
      <c r="B135" s="32" t="s">
        <v>458</v>
      </c>
      <c r="E135" s="70" t="str">
        <f t="shared" si="4"/>
        <v>5.2.166 - CDA PIC INTA La Rioja - Los Bordos</v>
      </c>
    </row>
    <row r="136" spans="1:5">
      <c r="A136" s="32" t="s">
        <v>459</v>
      </c>
      <c r="B136" s="32" t="s">
        <v>460</v>
      </c>
      <c r="E136" s="70" t="str">
        <f t="shared" si="4"/>
        <v>5.2.167 - CDA PIC INTA Chubut - Lago Rosario y Sierra Colorada</v>
      </c>
    </row>
    <row r="137" spans="1:5">
      <c r="A137" s="32" t="s">
        <v>461</v>
      </c>
      <c r="B137" s="32" t="s">
        <v>462</v>
      </c>
      <c r="E137" s="70" t="str">
        <f t="shared" si="4"/>
        <v>5.2.168 - CDA PIC INTA La Rioja - La Cortada</v>
      </c>
    </row>
    <row r="138" spans="1:5">
      <c r="A138" s="32" t="s">
        <v>463</v>
      </c>
      <c r="B138" s="32" t="s">
        <v>464</v>
      </c>
      <c r="E138" s="70" t="str">
        <f t="shared" si="4"/>
        <v>5.2.169 - CDA PIC INTA Santiago del Estero- Santo Domingo PIC SDE 048</v>
      </c>
    </row>
    <row r="139" spans="1:5">
      <c r="A139" s="32" t="s">
        <v>465</v>
      </c>
      <c r="B139" s="32" t="s">
        <v>466</v>
      </c>
      <c r="E139" s="70" t="str">
        <f t="shared" si="4"/>
        <v>5.2.170 - CDA PIC INTA Sgo. del Estero- El Hoyo</v>
      </c>
    </row>
    <row r="140" spans="1:5">
      <c r="A140" s="32" t="s">
        <v>467</v>
      </c>
      <c r="B140" s="32" t="s">
        <v>468</v>
      </c>
      <c r="E140" s="70" t="str">
        <f t="shared" si="4"/>
        <v>5.2.171 - CDA PIC INTA Santiago del Estero- San Francisco</v>
      </c>
    </row>
    <row r="141" spans="1:5">
      <c r="A141" s="32" t="s">
        <v>469</v>
      </c>
      <c r="B141" s="32" t="s">
        <v>470</v>
      </c>
      <c r="E141" s="70" t="str">
        <f t="shared" si="4"/>
        <v>5.2.172 - CDA PIC INTA Chubut - El Turbio</v>
      </c>
    </row>
  </sheetData>
  <sheetProtection algorithmName="SHA-512" hashValue="laAaM3NNfvxMcAnjyPBNPuZKJ00hse21Q3t2BeMIUQX+BJI0aay0RcKjC9FQvIEsOROjNPnJuP7M4H2wWV89/g==" saltValue="KiXDJp5bqxHtCCN6oJcHIQ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24"/>
  <sheetViews>
    <sheetView workbookViewId="0">
      <pane ySplit="1" topLeftCell="A2" activePane="bottomLeft" state="frozen"/>
      <selection pane="bottomLeft" activeCell="B13" sqref="B13:E13"/>
    </sheetView>
  </sheetViews>
  <sheetFormatPr baseColWidth="10" defaultRowHeight="15"/>
  <cols>
    <col min="1" max="1" width="6" customWidth="1"/>
    <col min="2" max="5" width="20.28515625" customWidth="1"/>
    <col min="6" max="6" width="6" customWidth="1"/>
    <col min="7" max="10" width="20.28515625" customWidth="1"/>
  </cols>
  <sheetData>
    <row r="1" spans="1:10" ht="18.75">
      <c r="A1" s="4"/>
      <c r="B1" s="109" t="s">
        <v>213</v>
      </c>
      <c r="C1" s="110"/>
      <c r="D1" s="110"/>
      <c r="E1" s="111"/>
      <c r="F1" s="16"/>
      <c r="G1" s="109" t="s">
        <v>206</v>
      </c>
      <c r="H1" s="110"/>
      <c r="I1" s="110"/>
      <c r="J1" s="111"/>
    </row>
    <row r="2" spans="1:10">
      <c r="A2" s="4"/>
      <c r="B2" s="21"/>
      <c r="C2" s="19"/>
      <c r="D2" s="19"/>
      <c r="E2" s="15"/>
      <c r="F2" s="21"/>
      <c r="G2" s="21"/>
      <c r="H2" s="19"/>
      <c r="I2" s="19"/>
      <c r="J2" s="15"/>
    </row>
    <row r="3" spans="1:10" ht="48.75" customHeight="1">
      <c r="A3" s="4"/>
      <c r="B3" s="112" t="s">
        <v>211</v>
      </c>
      <c r="C3" s="113"/>
      <c r="D3" s="113"/>
      <c r="E3" s="114"/>
      <c r="F3" s="21"/>
      <c r="G3" s="112" t="s">
        <v>211</v>
      </c>
      <c r="H3" s="113"/>
      <c r="I3" s="113"/>
      <c r="J3" s="114"/>
    </row>
    <row r="4" spans="1:10">
      <c r="A4" s="4"/>
      <c r="B4" s="21"/>
      <c r="C4" s="19"/>
      <c r="D4" s="19"/>
      <c r="E4" s="15"/>
      <c r="F4" s="21"/>
      <c r="G4" s="21"/>
      <c r="H4" s="19"/>
      <c r="I4" s="19"/>
      <c r="J4" s="15"/>
    </row>
    <row r="5" spans="1:10" ht="30.75" customHeight="1">
      <c r="A5" s="4"/>
      <c r="B5" s="106" t="s">
        <v>212</v>
      </c>
      <c r="C5" s="107"/>
      <c r="D5" s="107"/>
      <c r="E5" s="108"/>
      <c r="F5" s="21"/>
      <c r="G5" s="106" t="s">
        <v>212</v>
      </c>
      <c r="H5" s="107"/>
      <c r="I5" s="107"/>
      <c r="J5" s="108"/>
    </row>
    <row r="6" spans="1:10">
      <c r="A6" s="4"/>
      <c r="B6" s="20"/>
      <c r="C6" s="2"/>
      <c r="D6" s="2"/>
      <c r="E6" s="10"/>
      <c r="F6" s="20"/>
      <c r="G6" s="20"/>
      <c r="H6" s="2"/>
      <c r="I6" s="2"/>
      <c r="J6" s="10"/>
    </row>
    <row r="7" spans="1:10">
      <c r="A7" s="4"/>
      <c r="B7" s="20" t="s">
        <v>214</v>
      </c>
      <c r="C7" s="2"/>
      <c r="D7" s="2"/>
      <c r="E7" s="10"/>
      <c r="F7" s="2"/>
      <c r="G7" s="20" t="s">
        <v>219</v>
      </c>
      <c r="H7" s="2"/>
      <c r="I7" s="2"/>
      <c r="J7" s="10"/>
    </row>
    <row r="8" spans="1:10" ht="28.5" customHeight="1">
      <c r="A8" s="4"/>
      <c r="B8" s="91" t="s">
        <v>215</v>
      </c>
      <c r="C8" s="92"/>
      <c r="D8" s="92"/>
      <c r="E8" s="93"/>
      <c r="F8" s="2"/>
      <c r="G8" s="94" t="s">
        <v>220</v>
      </c>
      <c r="H8" s="95"/>
      <c r="I8" s="95"/>
      <c r="J8" s="96"/>
    </row>
    <row r="9" spans="1:10" ht="53.25" customHeight="1">
      <c r="A9" s="4"/>
      <c r="B9" s="94" t="s">
        <v>216</v>
      </c>
      <c r="C9" s="95"/>
      <c r="D9" s="95"/>
      <c r="E9" s="96"/>
      <c r="F9" s="2"/>
      <c r="G9" s="94"/>
      <c r="H9" s="95"/>
      <c r="I9" s="95"/>
      <c r="J9" s="96"/>
    </row>
    <row r="10" spans="1:10">
      <c r="A10" s="4"/>
      <c r="B10" s="94" t="s">
        <v>217</v>
      </c>
      <c r="C10" s="95"/>
      <c r="D10" s="95"/>
      <c r="E10" s="96"/>
      <c r="F10" s="2"/>
      <c r="G10" s="94"/>
      <c r="H10" s="95"/>
      <c r="I10" s="95"/>
      <c r="J10" s="96"/>
    </row>
    <row r="11" spans="1:10" ht="9.75" customHeight="1">
      <c r="A11" s="4"/>
      <c r="B11" s="20"/>
      <c r="C11" s="2"/>
      <c r="D11" s="2"/>
      <c r="E11" s="10"/>
      <c r="F11" s="2"/>
      <c r="G11" s="20"/>
      <c r="H11" s="2"/>
      <c r="I11" s="2"/>
      <c r="J11" s="10"/>
    </row>
    <row r="12" spans="1:10">
      <c r="A12" s="4"/>
      <c r="B12" s="100" t="s">
        <v>202</v>
      </c>
      <c r="C12" s="101"/>
      <c r="D12" s="101"/>
      <c r="E12" s="102"/>
      <c r="F12" s="17"/>
      <c r="G12" s="100" t="s">
        <v>202</v>
      </c>
      <c r="H12" s="101"/>
      <c r="I12" s="101"/>
      <c r="J12" s="102"/>
    </row>
    <row r="13" spans="1:10" ht="30.75" customHeight="1">
      <c r="A13" s="4"/>
      <c r="B13" s="94" t="s">
        <v>208</v>
      </c>
      <c r="C13" s="95"/>
      <c r="D13" s="95"/>
      <c r="E13" s="96"/>
      <c r="F13" s="13"/>
      <c r="G13" s="97" t="s">
        <v>209</v>
      </c>
      <c r="H13" s="98"/>
      <c r="I13" s="98"/>
      <c r="J13" s="99"/>
    </row>
    <row r="14" spans="1:10" ht="60.75" customHeight="1">
      <c r="A14" s="4"/>
      <c r="B14" s="97" t="s">
        <v>203</v>
      </c>
      <c r="C14" s="98"/>
      <c r="D14" s="98"/>
      <c r="E14" s="99"/>
      <c r="F14" s="13"/>
      <c r="G14" s="97" t="s">
        <v>205</v>
      </c>
      <c r="H14" s="98"/>
      <c r="I14" s="98"/>
      <c r="J14" s="99"/>
    </row>
    <row r="15" spans="1:10" ht="59.25" customHeight="1">
      <c r="A15" s="4"/>
      <c r="B15" s="103" t="s">
        <v>207</v>
      </c>
      <c r="C15" s="104"/>
      <c r="D15" s="104"/>
      <c r="E15" s="105"/>
      <c r="F15" s="14"/>
      <c r="G15" s="97" t="s">
        <v>221</v>
      </c>
      <c r="H15" s="98"/>
      <c r="I15" s="98"/>
      <c r="J15" s="99"/>
    </row>
    <row r="16" spans="1:10" ht="15" customHeight="1">
      <c r="A16" s="4"/>
      <c r="B16" s="11"/>
      <c r="C16" s="22"/>
      <c r="D16" s="22"/>
      <c r="E16" s="12"/>
      <c r="F16" s="14"/>
      <c r="G16" s="103" t="s">
        <v>210</v>
      </c>
      <c r="H16" s="104"/>
      <c r="I16" s="104"/>
      <c r="J16" s="105"/>
    </row>
    <row r="17" spans="1:10" ht="15" customHeight="1">
      <c r="A17" s="4"/>
      <c r="B17" s="94" t="s">
        <v>204</v>
      </c>
      <c r="C17" s="95"/>
      <c r="D17" s="95"/>
      <c r="E17" s="96"/>
      <c r="F17" s="2"/>
      <c r="G17" s="103"/>
      <c r="H17" s="104"/>
      <c r="I17" s="104"/>
      <c r="J17" s="105"/>
    </row>
    <row r="18" spans="1:10" ht="50.25" customHeight="1">
      <c r="A18" s="4"/>
      <c r="B18" s="94"/>
      <c r="C18" s="95"/>
      <c r="D18" s="95"/>
      <c r="E18" s="96"/>
      <c r="F18" s="18"/>
      <c r="G18" s="103"/>
      <c r="H18" s="104"/>
      <c r="I18" s="104"/>
      <c r="J18" s="105"/>
    </row>
    <row r="19" spans="1:10" ht="32.25" customHeight="1">
      <c r="A19" s="4"/>
      <c r="B19" s="94" t="s">
        <v>218</v>
      </c>
      <c r="C19" s="95"/>
      <c r="D19" s="95"/>
      <c r="E19" s="96"/>
      <c r="F19" s="2"/>
      <c r="G19" s="97" t="s">
        <v>224</v>
      </c>
      <c r="H19" s="98"/>
      <c r="I19" s="98"/>
      <c r="J19" s="99"/>
    </row>
    <row r="20" spans="1:10" ht="15.75" thickBot="1">
      <c r="A20" s="4"/>
      <c r="B20" s="23"/>
      <c r="C20" s="24"/>
      <c r="D20" s="24"/>
      <c r="E20" s="25"/>
      <c r="F20" s="13"/>
      <c r="G20" s="94" t="s">
        <v>225</v>
      </c>
      <c r="H20" s="95"/>
      <c r="I20" s="95"/>
      <c r="J20" s="96"/>
    </row>
    <row r="21" spans="1:10" ht="15.75" thickTop="1">
      <c r="A21" s="4"/>
      <c r="B21" s="26"/>
      <c r="C21" s="26"/>
      <c r="D21" s="26"/>
      <c r="E21" s="26"/>
      <c r="F21" s="18"/>
      <c r="G21" s="20" t="s">
        <v>226</v>
      </c>
      <c r="H21" s="2"/>
      <c r="I21" s="2"/>
      <c r="J21" s="10"/>
    </row>
    <row r="22" spans="1:10" ht="29.25" customHeight="1">
      <c r="A22" s="4"/>
      <c r="B22" s="92"/>
      <c r="C22" s="92"/>
      <c r="D22" s="92"/>
      <c r="E22" s="92"/>
      <c r="F22" s="18"/>
      <c r="G22" s="91" t="s">
        <v>227</v>
      </c>
      <c r="H22" s="92"/>
      <c r="I22" s="92"/>
      <c r="J22" s="93"/>
    </row>
    <row r="23" spans="1:10">
      <c r="A23" s="4"/>
      <c r="B23" s="2"/>
      <c r="C23" s="2"/>
      <c r="D23" s="2"/>
      <c r="E23" s="2"/>
      <c r="F23" s="18"/>
      <c r="G23" s="91" t="s">
        <v>228</v>
      </c>
      <c r="H23" s="92"/>
      <c r="I23" s="92"/>
      <c r="J23" s="93"/>
    </row>
    <row r="24" spans="1:10" ht="15.75" thickBot="1">
      <c r="A24" s="4"/>
      <c r="B24" s="2"/>
      <c r="C24" s="2"/>
      <c r="D24" s="2"/>
      <c r="E24" s="2"/>
      <c r="F24" s="2"/>
      <c r="G24" s="27"/>
      <c r="H24" s="28"/>
      <c r="I24" s="28"/>
      <c r="J24" s="29"/>
    </row>
    <row r="25" spans="1:10" ht="15.75" thickTop="1">
      <c r="A25" s="4"/>
      <c r="B25" s="2"/>
      <c r="C25" s="2"/>
      <c r="D25" s="2"/>
      <c r="E25" s="2"/>
      <c r="F25" s="2"/>
      <c r="G25" s="4"/>
      <c r="H25" s="4"/>
      <c r="I25" s="4"/>
      <c r="J25" s="30"/>
    </row>
    <row r="26" spans="1:10">
      <c r="A26" s="4"/>
      <c r="B26" s="2"/>
      <c r="C26" s="2"/>
      <c r="D26" s="2"/>
      <c r="E26" s="2"/>
      <c r="F26" s="2"/>
      <c r="G26" s="4"/>
      <c r="H26" s="4"/>
      <c r="I26" s="4"/>
      <c r="J26" s="2"/>
    </row>
    <row r="27" spans="1:10">
      <c r="A27" s="4"/>
      <c r="B27" s="2"/>
      <c r="C27" s="2"/>
      <c r="D27" s="2"/>
      <c r="E27" s="2"/>
      <c r="F27" s="2"/>
      <c r="G27" s="4"/>
      <c r="H27" s="4"/>
      <c r="I27" s="4"/>
      <c r="J27" s="2"/>
    </row>
    <row r="28" spans="1:10">
      <c r="A28" s="4"/>
      <c r="B28" s="2"/>
      <c r="C28" s="2"/>
      <c r="D28" s="2"/>
      <c r="E28" s="2"/>
      <c r="F28" s="2"/>
      <c r="G28" s="4"/>
      <c r="H28" s="4"/>
      <c r="I28" s="4"/>
      <c r="J28" s="2"/>
    </row>
    <row r="29" spans="1:10">
      <c r="A29" s="4"/>
      <c r="B29" s="2"/>
      <c r="C29" s="2"/>
      <c r="D29" s="2"/>
      <c r="E29" s="2"/>
      <c r="F29" s="2"/>
      <c r="G29" s="4"/>
      <c r="H29" s="4"/>
      <c r="I29" s="4"/>
      <c r="J29" s="2"/>
    </row>
    <row r="30" spans="1:10">
      <c r="A30" s="4"/>
      <c r="B30" s="2"/>
      <c r="C30" s="2"/>
      <c r="D30" s="2"/>
      <c r="E30" s="2"/>
      <c r="F30" s="2"/>
      <c r="G30" s="4"/>
      <c r="H30" s="4"/>
      <c r="I30" s="4"/>
      <c r="J30" s="2"/>
    </row>
    <row r="31" spans="1:10">
      <c r="A31" s="4"/>
      <c r="B31" s="2"/>
      <c r="C31" s="2"/>
      <c r="D31" s="2"/>
      <c r="E31" s="2"/>
      <c r="F31" s="2"/>
      <c r="G31" s="4"/>
      <c r="H31" s="4"/>
      <c r="I31" s="4"/>
      <c r="J31" s="2"/>
    </row>
    <row r="32" spans="1:10">
      <c r="A32" s="4"/>
      <c r="B32" s="2"/>
      <c r="C32" s="2"/>
      <c r="D32" s="2"/>
      <c r="E32" s="2"/>
      <c r="F32" s="2"/>
      <c r="G32" s="4"/>
      <c r="H32" s="4"/>
      <c r="I32" s="4"/>
      <c r="J32" s="2"/>
    </row>
    <row r="33" spans="1:10">
      <c r="A33" s="4"/>
      <c r="B33" s="2"/>
      <c r="C33" s="2"/>
      <c r="D33" s="2"/>
      <c r="E33" s="2"/>
      <c r="F33" s="2"/>
      <c r="G33" s="4"/>
      <c r="H33" s="4"/>
      <c r="I33" s="4"/>
      <c r="J33" s="2"/>
    </row>
    <row r="34" spans="1:10">
      <c r="A34" s="4"/>
      <c r="B34" s="2"/>
      <c r="C34" s="2"/>
      <c r="D34" s="2"/>
      <c r="E34" s="2"/>
      <c r="F34" s="2"/>
      <c r="G34" s="4"/>
      <c r="H34" s="4"/>
      <c r="I34" s="4"/>
      <c r="J34" s="2"/>
    </row>
    <row r="35" spans="1:10">
      <c r="A35" s="4"/>
      <c r="B35" s="2"/>
      <c r="C35" s="2"/>
      <c r="D35" s="2"/>
      <c r="E35" s="2"/>
      <c r="F35" s="2"/>
      <c r="G35" s="4"/>
      <c r="H35" s="4"/>
      <c r="I35" s="4"/>
      <c r="J35" s="2"/>
    </row>
    <row r="36" spans="1:10">
      <c r="A36" s="4"/>
      <c r="B36" s="2"/>
      <c r="C36" s="2"/>
      <c r="D36" s="2"/>
      <c r="E36" s="2"/>
      <c r="F36" s="2"/>
      <c r="G36" s="4"/>
      <c r="H36" s="4"/>
      <c r="I36" s="4"/>
      <c r="J36" s="2"/>
    </row>
    <row r="37" spans="1:10">
      <c r="A37" s="4"/>
      <c r="B37" s="2"/>
      <c r="C37" s="2"/>
      <c r="D37" s="2"/>
      <c r="E37" s="2"/>
      <c r="F37" s="2"/>
      <c r="G37" s="4"/>
      <c r="H37" s="4"/>
      <c r="I37" s="4"/>
      <c r="J37" s="2"/>
    </row>
    <row r="38" spans="1:10">
      <c r="A38" s="4"/>
      <c r="B38" s="2"/>
      <c r="C38" s="2"/>
      <c r="D38" s="2"/>
      <c r="E38" s="2"/>
      <c r="F38" s="2"/>
      <c r="G38" s="4"/>
      <c r="H38" s="4"/>
      <c r="I38" s="4"/>
      <c r="J38" s="2"/>
    </row>
    <row r="39" spans="1:10">
      <c r="A39" s="4"/>
      <c r="B39" s="2"/>
      <c r="C39" s="2"/>
      <c r="D39" s="2"/>
      <c r="E39" s="2"/>
      <c r="F39" s="2"/>
      <c r="G39" s="4"/>
      <c r="H39" s="4"/>
      <c r="I39" s="4"/>
      <c r="J39" s="2"/>
    </row>
    <row r="40" spans="1:10">
      <c r="A40" s="4"/>
      <c r="B40" s="2"/>
      <c r="C40" s="2"/>
      <c r="D40" s="2"/>
      <c r="E40" s="2"/>
      <c r="F40" s="2"/>
      <c r="G40" s="4"/>
      <c r="H40" s="4"/>
      <c r="I40" s="4"/>
      <c r="J40" s="2"/>
    </row>
    <row r="41" spans="1:10">
      <c r="A41" s="4"/>
      <c r="B41" s="2"/>
      <c r="C41" s="2"/>
      <c r="D41" s="2"/>
      <c r="E41" s="2"/>
      <c r="F41" s="2"/>
      <c r="G41" s="4"/>
      <c r="H41" s="4"/>
      <c r="I41" s="4"/>
      <c r="J41" s="2"/>
    </row>
    <row r="42" spans="1:10">
      <c r="A42" s="4"/>
      <c r="B42" s="2"/>
      <c r="C42" s="2"/>
      <c r="D42" s="2"/>
      <c r="E42" s="2"/>
      <c r="F42" s="2"/>
      <c r="G42" s="4"/>
      <c r="H42" s="4"/>
      <c r="I42" s="4"/>
      <c r="J42" s="2"/>
    </row>
    <row r="43" spans="1:10">
      <c r="A43" s="4"/>
      <c r="B43" s="2"/>
      <c r="C43" s="2"/>
      <c r="D43" s="2"/>
      <c r="E43" s="2"/>
      <c r="F43" s="2"/>
      <c r="G43" s="4"/>
      <c r="H43" s="4"/>
      <c r="I43" s="4"/>
      <c r="J43" s="2"/>
    </row>
    <row r="44" spans="1:10">
      <c r="A44" s="4"/>
      <c r="B44" s="2"/>
      <c r="C44" s="2"/>
      <c r="D44" s="2"/>
      <c r="E44" s="2"/>
      <c r="F44" s="2"/>
      <c r="G44" s="4"/>
      <c r="H44" s="4"/>
      <c r="I44" s="4"/>
      <c r="J44" s="2"/>
    </row>
    <row r="45" spans="1:10">
      <c r="A45" s="4"/>
      <c r="B45" s="2"/>
      <c r="C45" s="2"/>
      <c r="D45" s="2"/>
      <c r="E45" s="2"/>
      <c r="F45" s="2"/>
      <c r="G45" s="4"/>
      <c r="H45" s="4"/>
      <c r="I45" s="4"/>
      <c r="J45" s="2"/>
    </row>
    <row r="46" spans="1:10">
      <c r="A46" s="4"/>
      <c r="B46" s="2"/>
      <c r="C46" s="2"/>
      <c r="D46" s="2"/>
      <c r="E46" s="2"/>
      <c r="F46" s="2"/>
      <c r="G46" s="4"/>
      <c r="H46" s="4"/>
      <c r="I46" s="4"/>
      <c r="J46" s="2"/>
    </row>
    <row r="47" spans="1:10">
      <c r="A47" s="4"/>
      <c r="B47" s="2"/>
      <c r="C47" s="2"/>
      <c r="D47" s="2"/>
      <c r="E47" s="2"/>
      <c r="F47" s="2"/>
      <c r="G47" s="4"/>
      <c r="H47" s="4"/>
      <c r="I47" s="4"/>
      <c r="J47" s="2"/>
    </row>
    <row r="48" spans="1:10">
      <c r="A48" s="4"/>
      <c r="B48" s="2"/>
      <c r="C48" s="2"/>
      <c r="D48" s="2"/>
      <c r="E48" s="2"/>
      <c r="F48" s="2"/>
      <c r="G48" s="4"/>
      <c r="H48" s="4"/>
      <c r="I48" s="4"/>
      <c r="J48" s="2"/>
    </row>
    <row r="49" spans="1:10">
      <c r="A49" s="4"/>
      <c r="B49" s="2"/>
      <c r="C49" s="2"/>
      <c r="D49" s="2"/>
      <c r="E49" s="2"/>
      <c r="F49" s="2"/>
      <c r="G49" s="4"/>
      <c r="H49" s="4"/>
      <c r="I49" s="4"/>
      <c r="J49" s="2"/>
    </row>
    <row r="50" spans="1:10">
      <c r="A50" s="4"/>
      <c r="B50" s="2"/>
      <c r="C50" s="2"/>
      <c r="D50" s="2"/>
      <c r="E50" s="2"/>
      <c r="F50" s="2"/>
      <c r="G50" s="4"/>
      <c r="H50" s="4"/>
      <c r="I50" s="4"/>
      <c r="J50" s="2"/>
    </row>
    <row r="51" spans="1:10">
      <c r="A51" s="4"/>
      <c r="B51" s="2"/>
      <c r="C51" s="2"/>
      <c r="D51" s="2"/>
      <c r="E51" s="2"/>
      <c r="F51" s="2"/>
      <c r="G51" s="4"/>
      <c r="H51" s="4"/>
      <c r="I51" s="4"/>
      <c r="J51" s="2"/>
    </row>
    <row r="52" spans="1:10">
      <c r="A52" s="4"/>
      <c r="B52" s="2"/>
      <c r="C52" s="2"/>
      <c r="D52" s="2"/>
      <c r="E52" s="2"/>
      <c r="F52" s="2"/>
      <c r="G52" s="4"/>
      <c r="H52" s="4"/>
      <c r="I52" s="4"/>
      <c r="J52" s="2"/>
    </row>
    <row r="53" spans="1:10">
      <c r="A53" s="4"/>
      <c r="B53" s="2"/>
      <c r="C53" s="2"/>
      <c r="D53" s="2"/>
      <c r="E53" s="2"/>
      <c r="F53" s="2"/>
      <c r="G53" s="4"/>
      <c r="H53" s="4"/>
      <c r="I53" s="4"/>
      <c r="J53" s="2"/>
    </row>
    <row r="54" spans="1:10">
      <c r="A54" s="4"/>
      <c r="B54" s="2"/>
      <c r="C54" s="2"/>
      <c r="D54" s="2"/>
      <c r="E54" s="2"/>
      <c r="F54" s="2"/>
      <c r="G54" s="4"/>
      <c r="H54" s="4"/>
      <c r="I54" s="4"/>
      <c r="J54" s="2"/>
    </row>
    <row r="55" spans="1:10">
      <c r="A55" s="4"/>
      <c r="B55" s="2"/>
      <c r="C55" s="2"/>
      <c r="D55" s="2"/>
      <c r="E55" s="2"/>
      <c r="F55" s="2"/>
      <c r="G55" s="4"/>
      <c r="H55" s="4"/>
      <c r="I55" s="4"/>
      <c r="J55" s="2"/>
    </row>
    <row r="56" spans="1:10">
      <c r="A56" s="4"/>
      <c r="B56" s="2"/>
      <c r="C56" s="2"/>
      <c r="D56" s="2"/>
      <c r="E56" s="2"/>
      <c r="F56" s="2"/>
      <c r="G56" s="4"/>
      <c r="H56" s="4"/>
      <c r="I56" s="4"/>
      <c r="J56" s="2"/>
    </row>
    <row r="57" spans="1:10">
      <c r="A57" s="4"/>
      <c r="B57" s="2"/>
      <c r="C57" s="2"/>
      <c r="D57" s="2"/>
      <c r="E57" s="2"/>
      <c r="F57" s="2"/>
      <c r="G57" s="4"/>
      <c r="H57" s="4"/>
      <c r="I57" s="4"/>
      <c r="J57" s="2"/>
    </row>
    <row r="58" spans="1:10">
      <c r="A58" s="4"/>
      <c r="B58" s="2"/>
      <c r="C58" s="2"/>
      <c r="D58" s="2"/>
      <c r="E58" s="2"/>
      <c r="F58" s="2"/>
      <c r="G58" s="4"/>
      <c r="H58" s="4"/>
      <c r="I58" s="4"/>
      <c r="J58" s="2"/>
    </row>
    <row r="59" spans="1:10">
      <c r="A59" s="4"/>
      <c r="B59" s="2"/>
      <c r="C59" s="2"/>
      <c r="D59" s="2"/>
      <c r="E59" s="2"/>
      <c r="F59" s="2"/>
      <c r="G59" s="4"/>
      <c r="H59" s="4"/>
      <c r="I59" s="4"/>
      <c r="J59" s="2"/>
    </row>
    <row r="60" spans="1:10">
      <c r="A60" s="4"/>
      <c r="B60" s="2"/>
      <c r="C60" s="2"/>
      <c r="D60" s="2"/>
      <c r="E60" s="2"/>
      <c r="F60" s="2"/>
      <c r="J60" s="1"/>
    </row>
    <row r="61" spans="1:10">
      <c r="A61" s="4"/>
      <c r="B61" s="2"/>
      <c r="C61" s="2"/>
      <c r="D61" s="2"/>
      <c r="E61" s="2"/>
      <c r="F61" s="2"/>
      <c r="J61" s="1"/>
    </row>
    <row r="62" spans="1:10">
      <c r="A62" s="4"/>
      <c r="B62" s="2"/>
      <c r="C62" s="2"/>
      <c r="D62" s="2"/>
      <c r="E62" s="2"/>
      <c r="F62" s="2"/>
      <c r="J62" s="1"/>
    </row>
    <row r="63" spans="1:10">
      <c r="A63" s="4"/>
      <c r="B63" s="1"/>
      <c r="C63" s="1"/>
      <c r="D63" s="1"/>
      <c r="E63" s="1"/>
      <c r="F63" s="2"/>
      <c r="J63" s="1"/>
    </row>
    <row r="64" spans="1:10">
      <c r="A64" s="4"/>
      <c r="B64" s="1"/>
      <c r="C64" s="1"/>
      <c r="D64" s="1"/>
      <c r="E64" s="1"/>
      <c r="F64" s="1"/>
      <c r="J64" s="1"/>
    </row>
    <row r="65" spans="1:10">
      <c r="A65" s="4"/>
      <c r="B65" s="1"/>
      <c r="C65" s="1"/>
      <c r="D65" s="1"/>
      <c r="E65" s="1"/>
      <c r="F65" s="1"/>
      <c r="J65" s="1"/>
    </row>
    <row r="66" spans="1:10">
      <c r="A66" s="4"/>
      <c r="B66" s="1"/>
      <c r="C66" s="1"/>
      <c r="D66" s="1"/>
      <c r="E66" s="1"/>
      <c r="F66" s="1"/>
      <c r="J66" s="1"/>
    </row>
    <row r="67" spans="1:10">
      <c r="A67" s="4"/>
      <c r="B67" s="1"/>
      <c r="C67" s="1"/>
      <c r="D67" s="1"/>
      <c r="E67" s="1"/>
      <c r="F67" s="1"/>
      <c r="J67" s="1"/>
    </row>
    <row r="68" spans="1:10">
      <c r="A68" s="4"/>
      <c r="B68" s="1"/>
      <c r="C68" s="1"/>
      <c r="D68" s="1"/>
      <c r="E68" s="1"/>
      <c r="F68" s="1"/>
      <c r="J68" s="1"/>
    </row>
    <row r="69" spans="1:10">
      <c r="A69" s="4"/>
      <c r="B69" s="1"/>
      <c r="C69" s="1"/>
      <c r="D69" s="1"/>
      <c r="E69" s="1"/>
      <c r="F69" s="1"/>
      <c r="J69" s="1"/>
    </row>
    <row r="70" spans="1:10">
      <c r="A70" s="4"/>
      <c r="B70" s="1"/>
      <c r="C70" s="1"/>
      <c r="D70" s="1"/>
      <c r="E70" s="1"/>
      <c r="F70" s="1"/>
      <c r="J70" s="1"/>
    </row>
    <row r="71" spans="1:10">
      <c r="A71" s="4"/>
      <c r="B71" s="1"/>
      <c r="C71" s="1"/>
      <c r="D71" s="1"/>
      <c r="E71" s="1"/>
      <c r="F71" s="1"/>
      <c r="J71" s="1"/>
    </row>
    <row r="72" spans="1:10">
      <c r="A72" s="4"/>
      <c r="B72" s="1"/>
      <c r="C72" s="1"/>
      <c r="D72" s="1"/>
      <c r="E72" s="1"/>
      <c r="F72" s="1"/>
      <c r="J72" s="1"/>
    </row>
    <row r="73" spans="1:10">
      <c r="A73" s="4"/>
      <c r="B73" s="1"/>
      <c r="C73" s="1"/>
      <c r="D73" s="1"/>
      <c r="E73" s="1"/>
      <c r="F73" s="1"/>
      <c r="J73" s="1"/>
    </row>
    <row r="74" spans="1:10">
      <c r="A74" s="4"/>
      <c r="B74" s="1"/>
      <c r="C74" s="1"/>
      <c r="D74" s="1"/>
      <c r="E74" s="1"/>
      <c r="F74" s="1"/>
      <c r="J74" s="1"/>
    </row>
    <row r="75" spans="1:10">
      <c r="A75" s="4"/>
      <c r="B75" s="1"/>
      <c r="C75" s="1"/>
      <c r="D75" s="1"/>
      <c r="E75" s="1"/>
      <c r="F75" s="1"/>
      <c r="J75" s="1"/>
    </row>
    <row r="76" spans="1:10">
      <c r="A76" s="4"/>
      <c r="B76" s="1"/>
      <c r="C76" s="1"/>
      <c r="D76" s="1"/>
      <c r="E76" s="1"/>
      <c r="F76" s="1"/>
      <c r="J76" s="1"/>
    </row>
    <row r="77" spans="1:10">
      <c r="A77" s="4"/>
      <c r="B77" s="1"/>
      <c r="C77" s="1"/>
      <c r="D77" s="1"/>
      <c r="E77" s="1"/>
      <c r="F77" s="1"/>
      <c r="J77" s="1"/>
    </row>
    <row r="78" spans="1:10">
      <c r="A78" s="4"/>
      <c r="B78" s="1"/>
      <c r="C78" s="1"/>
      <c r="D78" s="1"/>
      <c r="E78" s="1"/>
      <c r="F78" s="1"/>
      <c r="J78" s="1"/>
    </row>
    <row r="79" spans="1:10">
      <c r="A79" s="4"/>
      <c r="B79" s="1"/>
      <c r="C79" s="1"/>
      <c r="D79" s="1"/>
      <c r="E79" s="1"/>
      <c r="F79" s="1"/>
      <c r="J79" s="1"/>
    </row>
    <row r="80" spans="1:10">
      <c r="A80" s="4"/>
      <c r="B80" s="1"/>
      <c r="C80" s="1"/>
      <c r="D80" s="1"/>
      <c r="E80" s="1"/>
      <c r="F80" s="1"/>
      <c r="J80" s="1"/>
    </row>
    <row r="81" spans="1:10">
      <c r="A81" s="4"/>
      <c r="B81" s="1"/>
      <c r="C81" s="1"/>
      <c r="D81" s="1"/>
      <c r="E81" s="1"/>
      <c r="F81" s="1"/>
      <c r="J81" s="1"/>
    </row>
    <row r="82" spans="1:10">
      <c r="A82" s="4"/>
      <c r="B82" s="1"/>
      <c r="C82" s="1"/>
      <c r="D82" s="1"/>
      <c r="E82" s="1"/>
      <c r="F82" s="1"/>
      <c r="J82" s="1"/>
    </row>
    <row r="83" spans="1:10">
      <c r="A83" s="4"/>
      <c r="B83" s="1"/>
      <c r="C83" s="1"/>
      <c r="D83" s="1"/>
      <c r="E83" s="1"/>
      <c r="F83" s="1"/>
      <c r="J83" s="1"/>
    </row>
    <row r="84" spans="1:10">
      <c r="A84" s="4"/>
      <c r="B84" s="1"/>
      <c r="C84" s="1"/>
      <c r="D84" s="1"/>
      <c r="E84" s="1"/>
      <c r="F84" s="1"/>
      <c r="J84" s="1"/>
    </row>
    <row r="85" spans="1:10">
      <c r="A85" s="4"/>
      <c r="B85" s="1"/>
      <c r="C85" s="1"/>
      <c r="D85" s="1"/>
      <c r="E85" s="1"/>
      <c r="F85" s="1"/>
      <c r="J85" s="1"/>
    </row>
    <row r="86" spans="1:10">
      <c r="A86" s="4"/>
      <c r="B86" s="1"/>
      <c r="C86" s="1"/>
      <c r="D86" s="1"/>
      <c r="E86" s="1"/>
      <c r="F86" s="1"/>
      <c r="J86" s="1"/>
    </row>
    <row r="87" spans="1:10">
      <c r="A87" s="4"/>
      <c r="B87" s="1"/>
      <c r="C87" s="1"/>
      <c r="D87" s="1"/>
      <c r="E87" s="1"/>
      <c r="F87" s="1"/>
      <c r="J87" s="1"/>
    </row>
    <row r="88" spans="1:10">
      <c r="A88" s="4"/>
      <c r="B88" s="1"/>
      <c r="C88" s="1"/>
      <c r="D88" s="1"/>
      <c r="E88" s="1"/>
      <c r="F88" s="1"/>
      <c r="J88" s="1"/>
    </row>
    <row r="89" spans="1:10">
      <c r="B89" s="1"/>
      <c r="C89" s="1"/>
      <c r="D89" s="1"/>
      <c r="E89" s="1"/>
      <c r="F89" s="1"/>
      <c r="J89" s="1"/>
    </row>
    <row r="90" spans="1:10">
      <c r="B90" s="1"/>
      <c r="C90" s="1"/>
      <c r="D90" s="1"/>
      <c r="E90" s="1"/>
      <c r="F90" s="1"/>
      <c r="J90" s="1"/>
    </row>
    <row r="91" spans="1:10">
      <c r="B91" s="1"/>
      <c r="C91" s="1"/>
      <c r="D91" s="1"/>
      <c r="E91" s="1"/>
      <c r="F91" s="1"/>
      <c r="J91" s="1"/>
    </row>
    <row r="92" spans="1:10">
      <c r="B92" s="1"/>
      <c r="C92" s="1"/>
      <c r="D92" s="1"/>
      <c r="E92" s="1"/>
      <c r="F92" s="1"/>
      <c r="J92" s="1"/>
    </row>
    <row r="93" spans="1:10">
      <c r="B93" s="1"/>
      <c r="C93" s="1"/>
      <c r="D93" s="1"/>
      <c r="E93" s="1"/>
      <c r="F93" s="1"/>
      <c r="J93" s="1"/>
    </row>
    <row r="94" spans="1:10">
      <c r="B94" s="1"/>
      <c r="C94" s="1"/>
      <c r="D94" s="1"/>
      <c r="E94" s="1"/>
      <c r="F94" s="1"/>
      <c r="J94" s="1"/>
    </row>
    <row r="95" spans="1:10">
      <c r="B95" s="1"/>
      <c r="C95" s="1"/>
      <c r="D95" s="1"/>
      <c r="E95" s="1"/>
      <c r="F95" s="1"/>
      <c r="J95" s="1"/>
    </row>
    <row r="96" spans="1:10">
      <c r="B96" s="1"/>
      <c r="C96" s="1"/>
      <c r="D96" s="1"/>
      <c r="E96" s="1"/>
      <c r="F96" s="1"/>
      <c r="J96" s="1"/>
    </row>
    <row r="97" spans="2:10">
      <c r="B97" s="1"/>
      <c r="C97" s="1"/>
      <c r="D97" s="1"/>
      <c r="E97" s="1"/>
      <c r="F97" s="1"/>
      <c r="J97" s="1"/>
    </row>
    <row r="98" spans="2:10">
      <c r="B98" s="1"/>
      <c r="C98" s="1"/>
      <c r="D98" s="1"/>
      <c r="E98" s="1"/>
      <c r="F98" s="1"/>
      <c r="J98" s="1"/>
    </row>
    <row r="99" spans="2:10">
      <c r="B99" s="1"/>
      <c r="C99" s="1"/>
      <c r="D99" s="1"/>
      <c r="E99" s="1"/>
      <c r="F99" s="1"/>
      <c r="J99" s="1"/>
    </row>
    <row r="100" spans="2:10">
      <c r="B100" s="1"/>
      <c r="C100" s="1"/>
      <c r="D100" s="1"/>
      <c r="E100" s="1"/>
      <c r="F100" s="1"/>
      <c r="J100" s="1"/>
    </row>
    <row r="101" spans="2:10">
      <c r="B101" s="1"/>
      <c r="C101" s="1"/>
      <c r="D101" s="1"/>
      <c r="E101" s="1"/>
      <c r="F101" s="1"/>
      <c r="J101" s="1"/>
    </row>
    <row r="102" spans="2:10">
      <c r="B102" s="1"/>
      <c r="C102" s="1"/>
      <c r="D102" s="1"/>
      <c r="E102" s="1"/>
      <c r="F102" s="1"/>
      <c r="J102" s="1"/>
    </row>
    <row r="103" spans="2:10">
      <c r="B103" s="1"/>
      <c r="C103" s="1"/>
      <c r="D103" s="1"/>
      <c r="E103" s="1"/>
      <c r="F103" s="1"/>
      <c r="J103" s="1"/>
    </row>
    <row r="104" spans="2:10">
      <c r="B104" s="1"/>
      <c r="C104" s="1"/>
      <c r="D104" s="1"/>
      <c r="E104" s="1"/>
      <c r="F104" s="1"/>
      <c r="J104" s="1"/>
    </row>
    <row r="105" spans="2:10">
      <c r="B105" s="1"/>
      <c r="C105" s="1"/>
      <c r="D105" s="1"/>
      <c r="E105" s="1"/>
      <c r="F105" s="1"/>
      <c r="J105" s="1"/>
    </row>
    <row r="106" spans="2:10">
      <c r="B106" s="1"/>
      <c r="C106" s="1"/>
      <c r="D106" s="1"/>
      <c r="E106" s="1"/>
      <c r="F106" s="1"/>
      <c r="J106" s="1"/>
    </row>
    <row r="107" spans="2:10">
      <c r="B107" s="1"/>
      <c r="C107" s="1"/>
      <c r="D107" s="1"/>
      <c r="E107" s="1"/>
      <c r="F107" s="1"/>
      <c r="J107" s="1"/>
    </row>
    <row r="108" spans="2:10">
      <c r="B108" s="1"/>
      <c r="C108" s="1"/>
      <c r="D108" s="1"/>
      <c r="E108" s="1"/>
      <c r="F108" s="1"/>
      <c r="J108" s="1"/>
    </row>
    <row r="109" spans="2:10">
      <c r="B109" s="1"/>
      <c r="C109" s="1"/>
      <c r="D109" s="1"/>
      <c r="E109" s="1"/>
      <c r="F109" s="1"/>
      <c r="J109" s="1"/>
    </row>
    <row r="110" spans="2:10">
      <c r="B110" s="1"/>
      <c r="C110" s="1"/>
      <c r="D110" s="1"/>
      <c r="E110" s="1"/>
      <c r="F110" s="1"/>
      <c r="J110" s="1"/>
    </row>
    <row r="111" spans="2:10">
      <c r="B111" s="1"/>
      <c r="C111" s="1"/>
      <c r="D111" s="1"/>
      <c r="E111" s="1"/>
      <c r="F111" s="1"/>
      <c r="J111" s="1"/>
    </row>
    <row r="112" spans="2:10">
      <c r="B112" s="1"/>
      <c r="C112" s="1"/>
      <c r="D112" s="1"/>
      <c r="E112" s="1"/>
      <c r="F112" s="1"/>
      <c r="J112" s="1"/>
    </row>
    <row r="113" spans="2:10">
      <c r="B113" s="1"/>
      <c r="C113" s="1"/>
      <c r="D113" s="1"/>
      <c r="E113" s="1"/>
      <c r="F113" s="1"/>
      <c r="J113" s="1"/>
    </row>
    <row r="114" spans="2:10">
      <c r="B114" s="1"/>
      <c r="C114" s="1"/>
      <c r="D114" s="1"/>
      <c r="E114" s="1"/>
      <c r="F114" s="1"/>
      <c r="J114" s="1"/>
    </row>
    <row r="115" spans="2:10">
      <c r="B115" s="1"/>
      <c r="C115" s="1"/>
      <c r="D115" s="1"/>
      <c r="E115" s="1"/>
      <c r="F115" s="1"/>
      <c r="J115" s="1"/>
    </row>
    <row r="116" spans="2:10">
      <c r="B116" s="1"/>
      <c r="C116" s="1"/>
      <c r="D116" s="1"/>
      <c r="E116" s="1"/>
      <c r="F116" s="1"/>
      <c r="J116" s="1"/>
    </row>
    <row r="117" spans="2:10">
      <c r="B117" s="1"/>
      <c r="C117" s="1"/>
      <c r="D117" s="1"/>
      <c r="E117" s="1"/>
      <c r="F117" s="1"/>
      <c r="J117" s="1"/>
    </row>
    <row r="118" spans="2:10">
      <c r="B118" s="1"/>
      <c r="C118" s="1"/>
      <c r="D118" s="1"/>
      <c r="E118" s="1"/>
      <c r="F118" s="1"/>
      <c r="J118" s="1"/>
    </row>
    <row r="119" spans="2:10">
      <c r="B119" s="1"/>
      <c r="C119" s="1"/>
      <c r="D119" s="1"/>
      <c r="E119" s="1"/>
      <c r="F119" s="1"/>
      <c r="J119" s="1"/>
    </row>
    <row r="120" spans="2:10">
      <c r="B120" s="1"/>
      <c r="C120" s="1"/>
      <c r="D120" s="1"/>
      <c r="E120" s="1"/>
      <c r="F120" s="1"/>
      <c r="J120" s="1"/>
    </row>
    <row r="121" spans="2:10">
      <c r="B121" s="1"/>
      <c r="C121" s="1"/>
      <c r="D121" s="1"/>
      <c r="E121" s="1"/>
      <c r="F121" s="1"/>
      <c r="J121" s="1"/>
    </row>
    <row r="122" spans="2:10">
      <c r="B122" s="1"/>
      <c r="C122" s="1"/>
      <c r="D122" s="1"/>
      <c r="E122" s="1"/>
      <c r="F122" s="1"/>
      <c r="J122" s="1"/>
    </row>
    <row r="123" spans="2:10">
      <c r="B123" s="1"/>
      <c r="C123" s="1"/>
      <c r="D123" s="1"/>
      <c r="E123" s="1"/>
      <c r="F123" s="1"/>
      <c r="J123" s="1"/>
    </row>
    <row r="124" spans="2:10">
      <c r="B124" s="1"/>
      <c r="C124" s="1"/>
      <c r="D124" s="1"/>
      <c r="E124" s="1"/>
      <c r="F124" s="1"/>
      <c r="J124" s="1"/>
    </row>
    <row r="125" spans="2:10">
      <c r="B125" s="1"/>
      <c r="C125" s="1"/>
      <c r="D125" s="1"/>
      <c r="E125" s="1"/>
      <c r="F125" s="1"/>
      <c r="J125" s="1"/>
    </row>
    <row r="126" spans="2:10">
      <c r="B126" s="1"/>
      <c r="C126" s="1"/>
      <c r="D126" s="1"/>
      <c r="E126" s="1"/>
      <c r="F126" s="1"/>
      <c r="J126" s="1"/>
    </row>
    <row r="127" spans="2:10">
      <c r="B127" s="1"/>
      <c r="C127" s="1"/>
      <c r="D127" s="1"/>
      <c r="E127" s="1"/>
      <c r="F127" s="1"/>
      <c r="J127" s="1"/>
    </row>
    <row r="128" spans="2:10">
      <c r="B128" s="1"/>
      <c r="C128" s="1"/>
      <c r="D128" s="1"/>
      <c r="E128" s="1"/>
      <c r="F128" s="1"/>
      <c r="J128" s="1"/>
    </row>
    <row r="129" spans="2:10">
      <c r="B129" s="1"/>
      <c r="C129" s="1"/>
      <c r="D129" s="1"/>
      <c r="E129" s="1"/>
      <c r="F129" s="1"/>
      <c r="J129" s="1"/>
    </row>
    <row r="130" spans="2:10">
      <c r="B130" s="1"/>
      <c r="C130" s="1"/>
      <c r="D130" s="1"/>
      <c r="E130" s="1"/>
      <c r="F130" s="1"/>
      <c r="J130" s="1"/>
    </row>
    <row r="131" spans="2:10">
      <c r="B131" s="1"/>
      <c r="C131" s="1"/>
      <c r="D131" s="1"/>
      <c r="E131" s="1"/>
      <c r="F131" s="1"/>
      <c r="J131" s="1"/>
    </row>
    <row r="132" spans="2:10">
      <c r="B132" s="1"/>
      <c r="C132" s="1"/>
      <c r="D132" s="1"/>
      <c r="E132" s="1"/>
      <c r="F132" s="1"/>
      <c r="J132" s="1"/>
    </row>
    <row r="133" spans="2:10">
      <c r="B133" s="1"/>
      <c r="C133" s="1"/>
      <c r="D133" s="1"/>
      <c r="E133" s="1"/>
      <c r="F133" s="1"/>
      <c r="J133" s="1"/>
    </row>
    <row r="134" spans="2:10">
      <c r="B134" s="1"/>
      <c r="C134" s="1"/>
      <c r="D134" s="1"/>
      <c r="E134" s="1"/>
      <c r="F134" s="1"/>
      <c r="J134" s="1"/>
    </row>
    <row r="135" spans="2:10">
      <c r="B135" s="1"/>
      <c r="C135" s="1"/>
      <c r="D135" s="1"/>
      <c r="E135" s="1"/>
      <c r="F135" s="1"/>
      <c r="J135" s="1"/>
    </row>
    <row r="136" spans="2:10">
      <c r="B136" s="1"/>
      <c r="C136" s="1"/>
      <c r="D136" s="1"/>
      <c r="E136" s="1"/>
      <c r="F136" s="1"/>
      <c r="J136" s="1"/>
    </row>
    <row r="137" spans="2:10">
      <c r="B137" s="1"/>
      <c r="C137" s="1"/>
      <c r="D137" s="1"/>
      <c r="E137" s="1"/>
      <c r="F137" s="1"/>
      <c r="J137" s="1"/>
    </row>
    <row r="138" spans="2:10">
      <c r="B138" s="1"/>
      <c r="C138" s="1"/>
      <c r="D138" s="1"/>
      <c r="E138" s="1"/>
      <c r="F138" s="1"/>
      <c r="J138" s="1"/>
    </row>
    <row r="139" spans="2:10">
      <c r="B139" s="1"/>
      <c r="C139" s="1"/>
      <c r="D139" s="1"/>
      <c r="E139" s="1"/>
      <c r="F139" s="1"/>
      <c r="J139" s="1"/>
    </row>
    <row r="140" spans="2:10">
      <c r="B140" s="1"/>
      <c r="C140" s="1"/>
      <c r="D140" s="1"/>
      <c r="E140" s="1"/>
      <c r="F140" s="1"/>
      <c r="J140" s="1"/>
    </row>
    <row r="141" spans="2:10">
      <c r="B141" s="1"/>
      <c r="C141" s="1"/>
      <c r="D141" s="1"/>
      <c r="E141" s="1"/>
      <c r="F141" s="1"/>
      <c r="J141" s="1"/>
    </row>
    <row r="142" spans="2:10">
      <c r="B142" s="1"/>
      <c r="C142" s="1"/>
      <c r="D142" s="1"/>
      <c r="E142" s="1"/>
      <c r="F142" s="1"/>
      <c r="J142" s="1"/>
    </row>
    <row r="143" spans="2:10">
      <c r="B143" s="1"/>
      <c r="C143" s="1"/>
      <c r="D143" s="1"/>
      <c r="E143" s="1"/>
      <c r="F143" s="1"/>
      <c r="J143" s="1"/>
    </row>
    <row r="144" spans="2:10">
      <c r="B144" s="1"/>
      <c r="C144" s="1"/>
      <c r="D144" s="1"/>
      <c r="E144" s="1"/>
      <c r="F144" s="1"/>
      <c r="J144" s="1"/>
    </row>
    <row r="145" spans="2:10">
      <c r="B145" s="1"/>
      <c r="C145" s="1"/>
      <c r="D145" s="1"/>
      <c r="E145" s="1"/>
      <c r="F145" s="1"/>
      <c r="J145" s="1"/>
    </row>
    <row r="146" spans="2:10">
      <c r="B146" s="1"/>
      <c r="C146" s="1"/>
      <c r="D146" s="1"/>
      <c r="E146" s="1"/>
      <c r="F146" s="1"/>
      <c r="J146" s="1"/>
    </row>
    <row r="147" spans="2:10">
      <c r="B147" s="1"/>
      <c r="C147" s="1"/>
      <c r="D147" s="1"/>
      <c r="E147" s="1"/>
      <c r="F147" s="1"/>
      <c r="J147" s="1"/>
    </row>
    <row r="148" spans="2:10">
      <c r="B148" s="1"/>
      <c r="C148" s="1"/>
      <c r="D148" s="1"/>
      <c r="E148" s="1"/>
      <c r="F148" s="1"/>
      <c r="J148" s="1"/>
    </row>
    <row r="149" spans="2:10">
      <c r="B149" s="1"/>
      <c r="C149" s="1"/>
      <c r="D149" s="1"/>
      <c r="E149" s="1"/>
      <c r="F149" s="1"/>
      <c r="J149" s="1"/>
    </row>
    <row r="150" spans="2:10">
      <c r="B150" s="1"/>
      <c r="C150" s="1"/>
      <c r="D150" s="1"/>
      <c r="E150" s="1"/>
      <c r="F150" s="1"/>
      <c r="J150" s="1"/>
    </row>
    <row r="151" spans="2:10">
      <c r="B151" s="1"/>
      <c r="C151" s="1"/>
      <c r="D151" s="1"/>
      <c r="E151" s="1"/>
      <c r="F151" s="1"/>
      <c r="J151" s="1"/>
    </row>
    <row r="152" spans="2:10">
      <c r="B152" s="1"/>
      <c r="C152" s="1"/>
      <c r="D152" s="1"/>
      <c r="E152" s="1"/>
      <c r="F152" s="1"/>
      <c r="J152" s="1"/>
    </row>
    <row r="153" spans="2:10">
      <c r="B153" s="1"/>
      <c r="C153" s="1"/>
      <c r="D153" s="1"/>
      <c r="E153" s="1"/>
      <c r="F153" s="1"/>
      <c r="J153" s="1"/>
    </row>
    <row r="154" spans="2:10">
      <c r="B154" s="1"/>
      <c r="C154" s="1"/>
      <c r="D154" s="1"/>
      <c r="E154" s="1"/>
      <c r="F154" s="1"/>
      <c r="J154" s="1"/>
    </row>
    <row r="155" spans="2:10">
      <c r="B155" s="1"/>
      <c r="C155" s="1"/>
      <c r="D155" s="1"/>
      <c r="E155" s="1"/>
      <c r="F155" s="1"/>
      <c r="J155" s="1"/>
    </row>
    <row r="156" spans="2:10">
      <c r="B156" s="1"/>
      <c r="C156" s="1"/>
      <c r="D156" s="1"/>
      <c r="E156" s="1"/>
      <c r="F156" s="1"/>
      <c r="J156" s="1"/>
    </row>
    <row r="157" spans="2:10">
      <c r="B157" s="1"/>
      <c r="C157" s="1"/>
      <c r="D157" s="1"/>
      <c r="E157" s="1"/>
      <c r="F157" s="1"/>
      <c r="J157" s="1"/>
    </row>
    <row r="158" spans="2:10">
      <c r="B158" s="1"/>
      <c r="C158" s="1"/>
      <c r="D158" s="1"/>
      <c r="E158" s="1"/>
      <c r="F158" s="1"/>
      <c r="J158" s="1"/>
    </row>
    <row r="159" spans="2:10">
      <c r="B159" s="1"/>
      <c r="C159" s="1"/>
      <c r="D159" s="1"/>
      <c r="E159" s="1"/>
      <c r="F159" s="1"/>
      <c r="J159" s="1"/>
    </row>
    <row r="160" spans="2:10">
      <c r="B160" s="1"/>
      <c r="C160" s="1"/>
      <c r="D160" s="1"/>
      <c r="E160" s="1"/>
      <c r="F160" s="1"/>
      <c r="J160" s="1"/>
    </row>
    <row r="161" spans="2:10">
      <c r="B161" s="1"/>
      <c r="C161" s="1"/>
      <c r="D161" s="1"/>
      <c r="E161" s="1"/>
      <c r="F161" s="1"/>
      <c r="J161" s="1"/>
    </row>
    <row r="162" spans="2:10">
      <c r="B162" s="1"/>
      <c r="C162" s="1"/>
      <c r="D162" s="1"/>
      <c r="E162" s="1"/>
      <c r="F162" s="1"/>
    </row>
    <row r="163" spans="2:10">
      <c r="B163" s="1"/>
      <c r="C163" s="1"/>
      <c r="D163" s="1"/>
      <c r="E163" s="1"/>
      <c r="F163" s="1"/>
    </row>
    <row r="164" spans="2:10">
      <c r="B164" s="1"/>
      <c r="C164" s="1"/>
      <c r="D164" s="1"/>
      <c r="E164" s="1"/>
      <c r="F164" s="1"/>
    </row>
    <row r="165" spans="2:10">
      <c r="B165" s="1"/>
      <c r="C165" s="1"/>
      <c r="D165" s="1"/>
      <c r="E165" s="1"/>
      <c r="F165" s="1"/>
    </row>
    <row r="166" spans="2:10">
      <c r="B166" s="1"/>
      <c r="C166" s="1"/>
      <c r="D166" s="1"/>
      <c r="E166" s="1"/>
      <c r="F166" s="1"/>
    </row>
    <row r="167" spans="2:10">
      <c r="B167" s="1"/>
      <c r="C167" s="1"/>
      <c r="D167" s="1"/>
      <c r="E167" s="1"/>
      <c r="F167" s="1"/>
    </row>
    <row r="168" spans="2:10">
      <c r="B168" s="1"/>
      <c r="C168" s="1"/>
      <c r="D168" s="1"/>
      <c r="E168" s="1"/>
      <c r="F168" s="1"/>
    </row>
    <row r="169" spans="2:10">
      <c r="B169" s="1"/>
      <c r="C169" s="1"/>
      <c r="D169" s="1"/>
      <c r="E169" s="1"/>
      <c r="F169" s="1"/>
    </row>
    <row r="170" spans="2:10">
      <c r="B170" s="1"/>
      <c r="C170" s="1"/>
      <c r="D170" s="1"/>
      <c r="E170" s="1"/>
      <c r="F170" s="1"/>
    </row>
    <row r="171" spans="2:10">
      <c r="B171" s="1"/>
      <c r="C171" s="1"/>
      <c r="D171" s="1"/>
      <c r="E171" s="1"/>
      <c r="F171" s="1"/>
    </row>
    <row r="172" spans="2:10">
      <c r="B172" s="1"/>
      <c r="C172" s="1"/>
      <c r="D172" s="1"/>
      <c r="E172" s="1"/>
      <c r="F172" s="1"/>
    </row>
    <row r="173" spans="2:10">
      <c r="B173" s="1"/>
      <c r="C173" s="1"/>
      <c r="D173" s="1"/>
      <c r="E173" s="1"/>
      <c r="F173" s="1"/>
    </row>
    <row r="174" spans="2:10">
      <c r="B174" s="1"/>
      <c r="C174" s="1"/>
      <c r="D174" s="1"/>
      <c r="E174" s="1"/>
      <c r="F174" s="1"/>
    </row>
    <row r="175" spans="2:10">
      <c r="B175" s="1"/>
      <c r="C175" s="1"/>
      <c r="D175" s="1"/>
      <c r="E175" s="1"/>
      <c r="F175" s="1"/>
    </row>
    <row r="176" spans="2:10">
      <c r="B176" s="1"/>
      <c r="C176" s="1"/>
      <c r="D176" s="1"/>
      <c r="E176" s="1"/>
      <c r="F176" s="1"/>
    </row>
    <row r="177" spans="2:6">
      <c r="B177" s="1"/>
      <c r="C177" s="1"/>
      <c r="D177" s="1"/>
      <c r="E177" s="1"/>
      <c r="F177" s="1"/>
    </row>
    <row r="178" spans="2:6">
      <c r="B178" s="1"/>
      <c r="C178" s="1"/>
      <c r="D178" s="1"/>
      <c r="E178" s="1"/>
      <c r="F178" s="1"/>
    </row>
    <row r="179" spans="2:6">
      <c r="B179" s="1"/>
      <c r="C179" s="1"/>
      <c r="D179" s="1"/>
      <c r="E179" s="1"/>
      <c r="F179" s="1"/>
    </row>
    <row r="180" spans="2:6">
      <c r="B180" s="1"/>
      <c r="C180" s="1"/>
      <c r="D180" s="1"/>
      <c r="E180" s="1"/>
      <c r="F180" s="1"/>
    </row>
    <row r="181" spans="2:6">
      <c r="B181" s="1"/>
      <c r="C181" s="1"/>
      <c r="D181" s="1"/>
      <c r="E181" s="1"/>
      <c r="F181" s="1"/>
    </row>
    <row r="182" spans="2:6">
      <c r="B182" s="1"/>
      <c r="C182" s="1"/>
      <c r="D182" s="1"/>
      <c r="E182" s="1"/>
      <c r="F182" s="1"/>
    </row>
    <row r="183" spans="2:6">
      <c r="B183" s="1"/>
      <c r="C183" s="1"/>
      <c r="D183" s="1"/>
      <c r="E183" s="1"/>
      <c r="F183" s="1"/>
    </row>
    <row r="184" spans="2:6">
      <c r="B184" s="1"/>
      <c r="C184" s="1"/>
      <c r="D184" s="1"/>
      <c r="E184" s="1"/>
      <c r="F184" s="1"/>
    </row>
    <row r="185" spans="2:6">
      <c r="B185" s="1"/>
      <c r="C185" s="1"/>
      <c r="D185" s="1"/>
      <c r="E185" s="1"/>
      <c r="F185" s="1"/>
    </row>
    <row r="186" spans="2:6">
      <c r="B186" s="1"/>
      <c r="C186" s="1"/>
      <c r="D186" s="1"/>
      <c r="E186" s="1"/>
      <c r="F186" s="1"/>
    </row>
    <row r="187" spans="2:6">
      <c r="B187" s="1"/>
      <c r="C187" s="1"/>
      <c r="D187" s="1"/>
      <c r="E187" s="1"/>
      <c r="F187" s="1"/>
    </row>
    <row r="188" spans="2:6">
      <c r="B188" s="1"/>
      <c r="C188" s="1"/>
      <c r="D188" s="1"/>
      <c r="E188" s="1"/>
      <c r="F188" s="1"/>
    </row>
    <row r="189" spans="2:6">
      <c r="B189" s="1"/>
      <c r="C189" s="1"/>
      <c r="D189" s="1"/>
      <c r="E189" s="1"/>
      <c r="F189" s="1"/>
    </row>
    <row r="190" spans="2:6">
      <c r="B190" s="1"/>
      <c r="C190" s="1"/>
      <c r="D190" s="1"/>
      <c r="E190" s="1"/>
      <c r="F190" s="1"/>
    </row>
    <row r="191" spans="2:6">
      <c r="B191" s="1"/>
      <c r="C191" s="1"/>
      <c r="D191" s="1"/>
      <c r="E191" s="1"/>
      <c r="F191" s="1"/>
    </row>
    <row r="192" spans="2:6">
      <c r="B192" s="1"/>
      <c r="C192" s="1"/>
      <c r="D192" s="1"/>
      <c r="E192" s="1"/>
      <c r="F192" s="1"/>
    </row>
    <row r="193" spans="2:6">
      <c r="B193" s="1"/>
      <c r="C193" s="1"/>
      <c r="D193" s="1"/>
      <c r="E193" s="1"/>
      <c r="F193" s="1"/>
    </row>
    <row r="194" spans="2:6">
      <c r="B194" s="1"/>
      <c r="C194" s="1"/>
      <c r="D194" s="1"/>
      <c r="E194" s="1"/>
      <c r="F194" s="1"/>
    </row>
    <row r="195" spans="2:6">
      <c r="B195" s="1"/>
      <c r="C195" s="1"/>
      <c r="D195" s="1"/>
      <c r="E195" s="1"/>
      <c r="F195" s="1"/>
    </row>
    <row r="196" spans="2:6">
      <c r="B196" s="1"/>
      <c r="C196" s="1"/>
      <c r="D196" s="1"/>
      <c r="E196" s="1"/>
      <c r="F196" s="1"/>
    </row>
    <row r="197" spans="2:6">
      <c r="B197" s="1"/>
      <c r="C197" s="1"/>
      <c r="D197" s="1"/>
      <c r="E197" s="1"/>
      <c r="F197" s="1"/>
    </row>
    <row r="198" spans="2:6">
      <c r="B198" s="1"/>
      <c r="C198" s="1"/>
      <c r="D198" s="1"/>
      <c r="E198" s="1"/>
      <c r="F198" s="1"/>
    </row>
    <row r="199" spans="2:6">
      <c r="B199" s="1"/>
      <c r="C199" s="1"/>
      <c r="D199" s="1"/>
      <c r="E199" s="1"/>
      <c r="F199" s="1"/>
    </row>
    <row r="200" spans="2:6">
      <c r="B200" s="1"/>
      <c r="C200" s="1"/>
      <c r="D200" s="1"/>
      <c r="E200" s="1"/>
      <c r="F200" s="1"/>
    </row>
    <row r="201" spans="2:6">
      <c r="B201" s="1"/>
      <c r="C201" s="1"/>
      <c r="D201" s="1"/>
      <c r="E201" s="1"/>
      <c r="F201" s="1"/>
    </row>
    <row r="202" spans="2:6">
      <c r="B202" s="1"/>
      <c r="C202" s="1"/>
      <c r="D202" s="1"/>
      <c r="E202" s="1"/>
      <c r="F202" s="1"/>
    </row>
    <row r="203" spans="2:6">
      <c r="B203" s="1"/>
      <c r="C203" s="1"/>
      <c r="D203" s="1"/>
      <c r="E203" s="1"/>
      <c r="F203" s="1"/>
    </row>
    <row r="204" spans="2:6">
      <c r="B204" s="1"/>
      <c r="C204" s="1"/>
      <c r="D204" s="1"/>
      <c r="E204" s="1"/>
      <c r="F204" s="1"/>
    </row>
    <row r="205" spans="2:6">
      <c r="B205" s="1"/>
      <c r="C205" s="1"/>
      <c r="D205" s="1"/>
      <c r="E205" s="1"/>
      <c r="F205" s="1"/>
    </row>
    <row r="206" spans="2:6">
      <c r="B206" s="1"/>
      <c r="C206" s="1"/>
      <c r="D206" s="1"/>
      <c r="E206" s="1"/>
      <c r="F206" s="1"/>
    </row>
    <row r="207" spans="2:6">
      <c r="B207" s="1"/>
      <c r="C207" s="1"/>
      <c r="D207" s="1"/>
      <c r="E207" s="1"/>
      <c r="F207" s="1"/>
    </row>
    <row r="208" spans="2:6">
      <c r="B208" s="1"/>
      <c r="C208" s="1"/>
      <c r="D208" s="1"/>
      <c r="E208" s="1"/>
      <c r="F208" s="1"/>
    </row>
    <row r="209" spans="2:6">
      <c r="B209" s="1"/>
      <c r="C209" s="1"/>
      <c r="D209" s="1"/>
      <c r="E209" s="1"/>
      <c r="F209" s="1"/>
    </row>
    <row r="210" spans="2:6">
      <c r="B210" s="1"/>
      <c r="C210" s="1"/>
      <c r="D210" s="1"/>
      <c r="E210" s="1"/>
      <c r="F210" s="1"/>
    </row>
    <row r="211" spans="2:6">
      <c r="B211" s="1"/>
      <c r="C211" s="1"/>
      <c r="D211" s="1"/>
      <c r="E211" s="1"/>
      <c r="F211" s="1"/>
    </row>
    <row r="212" spans="2:6">
      <c r="B212" s="1"/>
      <c r="C212" s="1"/>
      <c r="D212" s="1"/>
      <c r="E212" s="1"/>
      <c r="F212" s="1"/>
    </row>
    <row r="213" spans="2:6">
      <c r="B213" s="1"/>
      <c r="C213" s="1"/>
      <c r="D213" s="1"/>
      <c r="E213" s="1"/>
      <c r="F213" s="1"/>
    </row>
    <row r="214" spans="2:6">
      <c r="B214" s="1"/>
      <c r="C214" s="1"/>
      <c r="D214" s="1"/>
      <c r="E214" s="1"/>
      <c r="F214" s="1"/>
    </row>
    <row r="215" spans="2:6">
      <c r="B215" s="1"/>
      <c r="C215" s="1"/>
      <c r="D215" s="1"/>
      <c r="E215" s="1"/>
      <c r="F215" s="1"/>
    </row>
    <row r="216" spans="2:6">
      <c r="B216" s="1"/>
      <c r="C216" s="1"/>
      <c r="D216" s="1"/>
      <c r="E216" s="1"/>
      <c r="F216" s="1"/>
    </row>
    <row r="217" spans="2:6">
      <c r="B217" s="1"/>
      <c r="C217" s="1"/>
      <c r="D217" s="1"/>
      <c r="E217" s="1"/>
      <c r="F217" s="1"/>
    </row>
    <row r="218" spans="2:6">
      <c r="B218" s="1"/>
      <c r="C218" s="1"/>
      <c r="D218" s="1"/>
      <c r="E218" s="1"/>
      <c r="F218" s="1"/>
    </row>
    <row r="219" spans="2:6">
      <c r="B219" s="1"/>
      <c r="C219" s="1"/>
      <c r="D219" s="1"/>
      <c r="E219" s="1"/>
      <c r="F219" s="1"/>
    </row>
    <row r="220" spans="2:6">
      <c r="B220" s="1"/>
      <c r="C220" s="1"/>
      <c r="D220" s="1"/>
      <c r="E220" s="1"/>
      <c r="F220" s="1"/>
    </row>
    <row r="221" spans="2:6">
      <c r="B221" s="1"/>
      <c r="C221" s="1"/>
      <c r="D221" s="1"/>
      <c r="E221" s="1"/>
      <c r="F221" s="1"/>
    </row>
    <row r="222" spans="2:6">
      <c r="B222" s="1"/>
      <c r="C222" s="1"/>
      <c r="D222" s="1"/>
      <c r="E222" s="1"/>
      <c r="F222" s="1"/>
    </row>
    <row r="223" spans="2:6">
      <c r="B223" s="1"/>
      <c r="C223" s="1"/>
      <c r="D223" s="1"/>
      <c r="E223" s="1"/>
      <c r="F223" s="1"/>
    </row>
    <row r="224" spans="2:6">
      <c r="B224" s="1"/>
      <c r="C224" s="1"/>
      <c r="D224" s="1"/>
      <c r="E224" s="1"/>
      <c r="F224" s="1"/>
    </row>
    <row r="225" spans="2:6">
      <c r="B225" s="1"/>
      <c r="C225" s="1"/>
      <c r="D225" s="1"/>
      <c r="E225" s="1"/>
      <c r="F225" s="1"/>
    </row>
    <row r="226" spans="2:6">
      <c r="B226" s="1"/>
      <c r="C226" s="1"/>
      <c r="D226" s="1"/>
      <c r="E226" s="1"/>
      <c r="F226" s="1"/>
    </row>
    <row r="227" spans="2:6">
      <c r="B227" s="1"/>
      <c r="C227" s="1"/>
      <c r="D227" s="1"/>
      <c r="E227" s="1"/>
      <c r="F227" s="1"/>
    </row>
    <row r="228" spans="2:6">
      <c r="B228" s="1"/>
      <c r="C228" s="1"/>
      <c r="D228" s="1"/>
      <c r="E228" s="1"/>
      <c r="F228" s="1"/>
    </row>
    <row r="229" spans="2:6">
      <c r="B229" s="1"/>
      <c r="C229" s="1"/>
      <c r="D229" s="1"/>
      <c r="E229" s="1"/>
      <c r="F229" s="1"/>
    </row>
    <row r="230" spans="2:6">
      <c r="B230" s="1"/>
      <c r="C230" s="1"/>
      <c r="D230" s="1"/>
      <c r="E230" s="1"/>
      <c r="F230" s="1"/>
    </row>
    <row r="231" spans="2:6">
      <c r="B231" s="1"/>
      <c r="C231" s="1"/>
      <c r="D231" s="1"/>
      <c r="E231" s="1"/>
      <c r="F231" s="1"/>
    </row>
    <row r="232" spans="2:6">
      <c r="B232" s="1"/>
      <c r="C232" s="1"/>
      <c r="D232" s="1"/>
      <c r="E232" s="1"/>
      <c r="F232" s="1"/>
    </row>
    <row r="233" spans="2:6">
      <c r="B233" s="1"/>
      <c r="C233" s="1"/>
      <c r="D233" s="1"/>
      <c r="E233" s="1"/>
      <c r="F233" s="1"/>
    </row>
    <row r="234" spans="2:6">
      <c r="B234" s="1"/>
      <c r="C234" s="1"/>
      <c r="D234" s="1"/>
      <c r="E234" s="1"/>
      <c r="F234" s="1"/>
    </row>
    <row r="235" spans="2:6">
      <c r="B235" s="1"/>
      <c r="C235" s="1"/>
      <c r="D235" s="1"/>
      <c r="E235" s="1"/>
      <c r="F235" s="1"/>
    </row>
    <row r="236" spans="2:6">
      <c r="B236" s="1"/>
      <c r="C236" s="1"/>
      <c r="D236" s="1"/>
      <c r="E236" s="1"/>
      <c r="F236" s="1"/>
    </row>
    <row r="237" spans="2:6">
      <c r="B237" s="1"/>
      <c r="C237" s="1"/>
      <c r="D237" s="1"/>
      <c r="E237" s="1"/>
      <c r="F237" s="1"/>
    </row>
    <row r="238" spans="2:6">
      <c r="B238" s="1"/>
      <c r="C238" s="1"/>
      <c r="D238" s="1"/>
      <c r="E238" s="1"/>
      <c r="F238" s="1"/>
    </row>
    <row r="239" spans="2:6">
      <c r="B239" s="1"/>
      <c r="C239" s="1"/>
      <c r="D239" s="1"/>
      <c r="E239" s="1"/>
      <c r="F239" s="1"/>
    </row>
    <row r="240" spans="2:6">
      <c r="B240" s="1"/>
      <c r="C240" s="1"/>
      <c r="D240" s="1"/>
      <c r="E240" s="1"/>
      <c r="F240" s="1"/>
    </row>
    <row r="241" spans="2:6">
      <c r="B241" s="1"/>
      <c r="C241" s="1"/>
      <c r="D241" s="1"/>
      <c r="E241" s="1"/>
      <c r="F241" s="1"/>
    </row>
    <row r="242" spans="2:6">
      <c r="B242" s="1"/>
      <c r="C242" s="1"/>
      <c r="D242" s="1"/>
      <c r="E242" s="1"/>
      <c r="F242" s="1"/>
    </row>
    <row r="243" spans="2:6">
      <c r="B243" s="1"/>
      <c r="C243" s="1"/>
      <c r="D243" s="1"/>
      <c r="E243" s="1"/>
      <c r="F243" s="1"/>
    </row>
    <row r="244" spans="2:6">
      <c r="B244" s="1"/>
      <c r="C244" s="1"/>
      <c r="D244" s="1"/>
      <c r="E244" s="1"/>
      <c r="F244" s="1"/>
    </row>
    <row r="245" spans="2:6">
      <c r="B245" s="1"/>
      <c r="C245" s="1"/>
      <c r="D245" s="1"/>
      <c r="E245" s="1"/>
      <c r="F245" s="1"/>
    </row>
    <row r="246" spans="2:6">
      <c r="B246" s="1"/>
      <c r="C246" s="1"/>
      <c r="D246" s="1"/>
      <c r="E246" s="1"/>
      <c r="F246" s="1"/>
    </row>
    <row r="247" spans="2:6">
      <c r="B247" s="1"/>
      <c r="C247" s="1"/>
      <c r="D247" s="1"/>
      <c r="E247" s="1"/>
      <c r="F247" s="1"/>
    </row>
    <row r="248" spans="2:6">
      <c r="B248" s="1"/>
      <c r="C248" s="1"/>
      <c r="D248" s="1"/>
      <c r="E248" s="1"/>
      <c r="F248" s="1"/>
    </row>
    <row r="249" spans="2:6">
      <c r="B249" s="1"/>
      <c r="C249" s="1"/>
      <c r="D249" s="1"/>
      <c r="E249" s="1"/>
      <c r="F249" s="1"/>
    </row>
    <row r="250" spans="2:6">
      <c r="B250" s="1"/>
      <c r="C250" s="1"/>
      <c r="D250" s="1"/>
      <c r="E250" s="1"/>
      <c r="F250" s="1"/>
    </row>
    <row r="251" spans="2:6">
      <c r="B251" s="1"/>
      <c r="C251" s="1"/>
      <c r="D251" s="1"/>
      <c r="E251" s="1"/>
      <c r="F251" s="1"/>
    </row>
    <row r="252" spans="2:6">
      <c r="B252" s="1"/>
      <c r="C252" s="1"/>
      <c r="D252" s="1"/>
      <c r="E252" s="1"/>
      <c r="F252" s="1"/>
    </row>
    <row r="253" spans="2:6">
      <c r="B253" s="1"/>
      <c r="C253" s="1"/>
      <c r="D253" s="1"/>
      <c r="E253" s="1"/>
      <c r="F253" s="1"/>
    </row>
    <row r="254" spans="2:6">
      <c r="B254" s="1"/>
      <c r="C254" s="1"/>
      <c r="D254" s="1"/>
      <c r="E254" s="1"/>
      <c r="F254" s="1"/>
    </row>
    <row r="255" spans="2:6">
      <c r="B255" s="1"/>
      <c r="C255" s="1"/>
      <c r="D255" s="1"/>
      <c r="E255" s="1"/>
      <c r="F255" s="1"/>
    </row>
    <row r="256" spans="2:6">
      <c r="B256" s="1"/>
      <c r="C256" s="1"/>
      <c r="D256" s="1"/>
      <c r="E256" s="1"/>
      <c r="F256" s="1"/>
    </row>
    <row r="257" spans="2:6">
      <c r="B257" s="1"/>
      <c r="C257" s="1"/>
      <c r="D257" s="1"/>
      <c r="E257" s="1"/>
      <c r="F257" s="1"/>
    </row>
    <row r="258" spans="2:6">
      <c r="B258" s="1"/>
      <c r="C258" s="1"/>
      <c r="D258" s="1"/>
      <c r="E258" s="1"/>
      <c r="F258" s="1"/>
    </row>
    <row r="259" spans="2:6">
      <c r="B259" s="1"/>
      <c r="C259" s="1"/>
      <c r="D259" s="1"/>
      <c r="E259" s="1"/>
      <c r="F259" s="1"/>
    </row>
    <row r="260" spans="2:6">
      <c r="B260" s="1"/>
      <c r="C260" s="1"/>
      <c r="D260" s="1"/>
      <c r="E260" s="1"/>
      <c r="F260" s="1"/>
    </row>
    <row r="261" spans="2:6">
      <c r="B261" s="1"/>
      <c r="C261" s="1"/>
      <c r="D261" s="1"/>
      <c r="E261" s="1"/>
      <c r="F261" s="1"/>
    </row>
    <row r="262" spans="2:6">
      <c r="B262" s="1"/>
      <c r="C262" s="1"/>
      <c r="D262" s="1"/>
      <c r="E262" s="1"/>
      <c r="F262" s="1"/>
    </row>
    <row r="263" spans="2:6">
      <c r="B263" s="1"/>
      <c r="C263" s="1"/>
      <c r="D263" s="1"/>
      <c r="E263" s="1"/>
      <c r="F263" s="1"/>
    </row>
    <row r="264" spans="2:6">
      <c r="B264" s="1"/>
      <c r="C264" s="1"/>
      <c r="D264" s="1"/>
      <c r="E264" s="1"/>
      <c r="F264" s="1"/>
    </row>
    <row r="265" spans="2:6">
      <c r="B265" s="1"/>
      <c r="C265" s="1"/>
      <c r="D265" s="1"/>
      <c r="E265" s="1"/>
      <c r="F265" s="1"/>
    </row>
    <row r="266" spans="2:6">
      <c r="B266" s="1"/>
      <c r="C266" s="1"/>
      <c r="D266" s="1"/>
      <c r="E266" s="1"/>
      <c r="F266" s="1"/>
    </row>
    <row r="267" spans="2:6">
      <c r="B267" s="1"/>
      <c r="C267" s="1"/>
      <c r="D267" s="1"/>
      <c r="E267" s="1"/>
      <c r="F267" s="1"/>
    </row>
    <row r="268" spans="2:6">
      <c r="B268" s="1"/>
      <c r="C268" s="1"/>
      <c r="D268" s="1"/>
      <c r="E268" s="1"/>
      <c r="F268" s="1"/>
    </row>
    <row r="269" spans="2:6">
      <c r="B269" s="1"/>
      <c r="C269" s="1"/>
      <c r="D269" s="1"/>
      <c r="E269" s="1"/>
      <c r="F269" s="1"/>
    </row>
    <row r="270" spans="2:6">
      <c r="B270" s="1"/>
      <c r="C270" s="1"/>
      <c r="D270" s="1"/>
      <c r="E270" s="1"/>
      <c r="F270" s="1"/>
    </row>
    <row r="271" spans="2:6">
      <c r="B271" s="1"/>
      <c r="C271" s="1"/>
      <c r="D271" s="1"/>
      <c r="E271" s="1"/>
      <c r="F271" s="1"/>
    </row>
    <row r="272" spans="2:6">
      <c r="B272" s="1"/>
      <c r="C272" s="1"/>
      <c r="D272" s="1"/>
      <c r="E272" s="1"/>
      <c r="F272" s="1"/>
    </row>
    <row r="273" spans="2:6">
      <c r="B273" s="1"/>
      <c r="C273" s="1"/>
      <c r="D273" s="1"/>
      <c r="E273" s="1"/>
      <c r="F273" s="1"/>
    </row>
    <row r="274" spans="2:6">
      <c r="B274" s="1"/>
      <c r="C274" s="1"/>
      <c r="D274" s="1"/>
      <c r="E274" s="1"/>
      <c r="F274" s="1"/>
    </row>
    <row r="275" spans="2:6">
      <c r="B275" s="1"/>
      <c r="C275" s="1"/>
      <c r="D275" s="1"/>
      <c r="E275" s="1"/>
      <c r="F275" s="1"/>
    </row>
    <row r="276" spans="2:6">
      <c r="B276" s="1"/>
      <c r="C276" s="1"/>
      <c r="D276" s="1"/>
      <c r="E276" s="1"/>
      <c r="F276" s="1"/>
    </row>
    <row r="277" spans="2:6">
      <c r="B277" s="1"/>
      <c r="C277" s="1"/>
      <c r="D277" s="1"/>
      <c r="E277" s="1"/>
      <c r="F277" s="1"/>
    </row>
    <row r="278" spans="2:6">
      <c r="B278" s="1"/>
      <c r="C278" s="1"/>
      <c r="D278" s="1"/>
      <c r="E278" s="1"/>
      <c r="F278" s="1"/>
    </row>
    <row r="279" spans="2:6">
      <c r="B279" s="1"/>
      <c r="C279" s="1"/>
      <c r="D279" s="1"/>
      <c r="E279" s="1"/>
      <c r="F279" s="1"/>
    </row>
    <row r="280" spans="2:6">
      <c r="B280" s="1"/>
      <c r="C280" s="1"/>
      <c r="D280" s="1"/>
      <c r="E280" s="1"/>
      <c r="F280" s="1"/>
    </row>
    <row r="281" spans="2:6">
      <c r="B281" s="1"/>
      <c r="C281" s="1"/>
      <c r="D281" s="1"/>
      <c r="E281" s="1"/>
      <c r="F281" s="1"/>
    </row>
    <row r="282" spans="2:6">
      <c r="B282" s="1"/>
      <c r="C282" s="1"/>
      <c r="D282" s="1"/>
      <c r="E282" s="1"/>
      <c r="F282" s="1"/>
    </row>
    <row r="283" spans="2:6">
      <c r="B283" s="1"/>
      <c r="C283" s="1"/>
      <c r="D283" s="1"/>
      <c r="E283" s="1"/>
      <c r="F283" s="1"/>
    </row>
    <row r="284" spans="2:6">
      <c r="B284" s="1"/>
      <c r="C284" s="1"/>
      <c r="D284" s="1"/>
      <c r="E284" s="1"/>
      <c r="F284" s="1"/>
    </row>
    <row r="285" spans="2:6">
      <c r="B285" s="1"/>
      <c r="C285" s="1"/>
      <c r="D285" s="1"/>
      <c r="E285" s="1"/>
      <c r="F285" s="1"/>
    </row>
    <row r="286" spans="2:6">
      <c r="B286" s="1"/>
      <c r="C286" s="1"/>
      <c r="D286" s="1"/>
      <c r="E286" s="1"/>
      <c r="F286" s="1"/>
    </row>
    <row r="287" spans="2:6">
      <c r="B287" s="1"/>
      <c r="C287" s="1"/>
      <c r="D287" s="1"/>
      <c r="E287" s="1"/>
      <c r="F287" s="1"/>
    </row>
    <row r="288" spans="2:6">
      <c r="B288" s="1"/>
      <c r="C288" s="1"/>
      <c r="D288" s="1"/>
      <c r="E288" s="1"/>
      <c r="F288" s="1"/>
    </row>
    <row r="289" spans="2:6">
      <c r="B289" s="1"/>
      <c r="C289" s="1"/>
      <c r="D289" s="1"/>
      <c r="E289" s="1"/>
      <c r="F289" s="1"/>
    </row>
    <row r="290" spans="2:6">
      <c r="B290" s="1"/>
      <c r="C290" s="1"/>
      <c r="D290" s="1"/>
      <c r="E290" s="1"/>
      <c r="F290" s="1"/>
    </row>
    <row r="291" spans="2:6">
      <c r="B291" s="1"/>
      <c r="C291" s="1"/>
      <c r="D291" s="1"/>
      <c r="E291" s="1"/>
      <c r="F291" s="1"/>
    </row>
    <row r="292" spans="2:6">
      <c r="B292" s="1"/>
      <c r="C292" s="1"/>
      <c r="D292" s="1"/>
      <c r="E292" s="1"/>
      <c r="F292" s="1"/>
    </row>
    <row r="293" spans="2:6">
      <c r="B293" s="1"/>
      <c r="C293" s="1"/>
      <c r="D293" s="1"/>
      <c r="E293" s="1"/>
      <c r="F293" s="1"/>
    </row>
    <row r="294" spans="2:6">
      <c r="B294" s="1"/>
      <c r="C294" s="1"/>
      <c r="D294" s="1"/>
      <c r="E294" s="1"/>
      <c r="F294" s="1"/>
    </row>
    <row r="295" spans="2:6">
      <c r="B295" s="1"/>
      <c r="C295" s="1"/>
      <c r="D295" s="1"/>
      <c r="E295" s="1"/>
      <c r="F295" s="1"/>
    </row>
    <row r="296" spans="2:6">
      <c r="B296" s="1"/>
      <c r="C296" s="1"/>
      <c r="D296" s="1"/>
      <c r="E296" s="1"/>
      <c r="F296" s="1"/>
    </row>
    <row r="297" spans="2:6">
      <c r="B297" s="1"/>
      <c r="C297" s="1"/>
      <c r="D297" s="1"/>
      <c r="E297" s="1"/>
      <c r="F297" s="1"/>
    </row>
    <row r="298" spans="2:6">
      <c r="B298" s="1"/>
      <c r="C298" s="1"/>
      <c r="D298" s="1"/>
      <c r="E298" s="1"/>
      <c r="F298" s="1"/>
    </row>
    <row r="299" spans="2:6">
      <c r="B299" s="1"/>
      <c r="C299" s="1"/>
      <c r="D299" s="1"/>
      <c r="E299" s="1"/>
      <c r="F299" s="1"/>
    </row>
    <row r="300" spans="2:6">
      <c r="B300" s="1"/>
      <c r="C300" s="1"/>
      <c r="D300" s="1"/>
      <c r="E300" s="1"/>
      <c r="F300" s="1"/>
    </row>
    <row r="301" spans="2:6">
      <c r="B301" s="1"/>
      <c r="C301" s="1"/>
      <c r="D301" s="1"/>
      <c r="E301" s="1"/>
      <c r="F301" s="1"/>
    </row>
    <row r="302" spans="2:6">
      <c r="B302" s="1"/>
      <c r="C302" s="1"/>
      <c r="D302" s="1"/>
      <c r="E302" s="1"/>
      <c r="F302" s="1"/>
    </row>
    <row r="303" spans="2:6">
      <c r="B303" s="1"/>
      <c r="C303" s="1"/>
      <c r="D303" s="1"/>
      <c r="E303" s="1"/>
      <c r="F303" s="1"/>
    </row>
    <row r="304" spans="2:6">
      <c r="B304" s="1"/>
      <c r="C304" s="1"/>
      <c r="D304" s="1"/>
      <c r="E304" s="1"/>
      <c r="F304" s="1"/>
    </row>
    <row r="305" spans="2:6">
      <c r="B305" s="1"/>
      <c r="C305" s="1"/>
      <c r="D305" s="1"/>
      <c r="E305" s="1"/>
      <c r="F305" s="1"/>
    </row>
    <row r="306" spans="2:6">
      <c r="B306" s="1"/>
      <c r="C306" s="1"/>
      <c r="D306" s="1"/>
      <c r="E306" s="1"/>
      <c r="F306" s="1"/>
    </row>
    <row r="307" spans="2:6">
      <c r="B307" s="1"/>
      <c r="C307" s="1"/>
      <c r="D307" s="1"/>
      <c r="E307" s="1"/>
      <c r="F307" s="1"/>
    </row>
    <row r="308" spans="2:6">
      <c r="B308" s="1"/>
      <c r="C308" s="1"/>
      <c r="D308" s="1"/>
      <c r="E308" s="1"/>
      <c r="F308" s="1"/>
    </row>
    <row r="309" spans="2:6">
      <c r="B309" s="1"/>
      <c r="C309" s="1"/>
      <c r="D309" s="1"/>
      <c r="E309" s="1"/>
      <c r="F309" s="1"/>
    </row>
    <row r="310" spans="2:6">
      <c r="B310" s="1"/>
      <c r="C310" s="1"/>
      <c r="D310" s="1"/>
      <c r="E310" s="1"/>
      <c r="F310" s="1"/>
    </row>
    <row r="311" spans="2:6">
      <c r="B311" s="1"/>
      <c r="C311" s="1"/>
      <c r="D311" s="1"/>
      <c r="E311" s="1"/>
      <c r="F311" s="1"/>
    </row>
    <row r="312" spans="2:6">
      <c r="B312" s="1"/>
      <c r="C312" s="1"/>
      <c r="D312" s="1"/>
      <c r="E312" s="1"/>
      <c r="F312" s="1"/>
    </row>
    <row r="313" spans="2:6">
      <c r="B313" s="1"/>
      <c r="C313" s="1"/>
      <c r="D313" s="1"/>
      <c r="E313" s="1"/>
      <c r="F313" s="1"/>
    </row>
    <row r="314" spans="2:6">
      <c r="B314" s="1"/>
      <c r="C314" s="1"/>
      <c r="D314" s="1"/>
      <c r="E314" s="1"/>
      <c r="F314" s="1"/>
    </row>
    <row r="315" spans="2:6">
      <c r="B315" s="1"/>
      <c r="C315" s="1"/>
      <c r="D315" s="1"/>
      <c r="E315" s="1"/>
      <c r="F315" s="1"/>
    </row>
    <row r="316" spans="2:6">
      <c r="B316" s="1"/>
      <c r="C316" s="1"/>
      <c r="D316" s="1"/>
      <c r="E316" s="1"/>
      <c r="F316" s="1"/>
    </row>
    <row r="317" spans="2:6">
      <c r="B317" s="1"/>
      <c r="C317" s="1"/>
      <c r="D317" s="1"/>
      <c r="E317" s="1"/>
      <c r="F317" s="1"/>
    </row>
    <row r="318" spans="2:6">
      <c r="B318" s="1"/>
      <c r="C318" s="1"/>
      <c r="D318" s="1"/>
      <c r="E318" s="1"/>
      <c r="F318" s="1"/>
    </row>
    <row r="319" spans="2:6">
      <c r="B319" s="1"/>
      <c r="C319" s="1"/>
      <c r="D319" s="1"/>
      <c r="E319" s="1"/>
      <c r="F319" s="1"/>
    </row>
    <row r="320" spans="2:6">
      <c r="B320" s="1"/>
      <c r="C320" s="1"/>
      <c r="D320" s="1"/>
      <c r="E320" s="1"/>
      <c r="F320" s="1"/>
    </row>
    <row r="321" spans="2:6">
      <c r="B321" s="1"/>
      <c r="C321" s="1"/>
      <c r="D321" s="1"/>
      <c r="E321" s="1"/>
      <c r="F321" s="1"/>
    </row>
    <row r="322" spans="2:6">
      <c r="B322" s="1"/>
      <c r="C322" s="1"/>
      <c r="D322" s="1"/>
      <c r="E322" s="1"/>
      <c r="F322" s="1"/>
    </row>
    <row r="323" spans="2:6">
      <c r="B323" s="1"/>
      <c r="C323" s="1"/>
      <c r="D323" s="1"/>
      <c r="E323" s="1"/>
      <c r="F323" s="1"/>
    </row>
    <row r="324" spans="2:6">
      <c r="B324" s="1"/>
      <c r="C324" s="1"/>
      <c r="D324" s="1"/>
      <c r="E324" s="1"/>
      <c r="F324" s="1"/>
    </row>
    <row r="325" spans="2:6">
      <c r="B325" s="1"/>
      <c r="C325" s="1"/>
      <c r="D325" s="1"/>
      <c r="E325" s="1"/>
      <c r="F325" s="1"/>
    </row>
    <row r="326" spans="2:6">
      <c r="B326" s="1"/>
      <c r="C326" s="1"/>
      <c r="D326" s="1"/>
      <c r="E326" s="1"/>
      <c r="F326" s="1"/>
    </row>
    <row r="327" spans="2:6">
      <c r="B327" s="1"/>
      <c r="C327" s="1"/>
      <c r="D327" s="1"/>
      <c r="E327" s="1"/>
      <c r="F327" s="1"/>
    </row>
    <row r="328" spans="2:6">
      <c r="B328" s="1"/>
      <c r="C328" s="1"/>
      <c r="D328" s="1"/>
      <c r="E328" s="1"/>
      <c r="F328" s="1"/>
    </row>
    <row r="329" spans="2:6">
      <c r="B329" s="1"/>
      <c r="C329" s="1"/>
      <c r="D329" s="1"/>
      <c r="E329" s="1"/>
      <c r="F329" s="1"/>
    </row>
    <row r="330" spans="2:6">
      <c r="B330" s="1"/>
      <c r="C330" s="1"/>
      <c r="D330" s="1"/>
      <c r="E330" s="1"/>
      <c r="F330" s="1"/>
    </row>
    <row r="331" spans="2:6">
      <c r="B331" s="1"/>
      <c r="C331" s="1"/>
      <c r="D331" s="1"/>
      <c r="E331" s="1"/>
      <c r="F331" s="1"/>
    </row>
    <row r="332" spans="2:6">
      <c r="B332" s="1"/>
      <c r="C332" s="1"/>
      <c r="D332" s="1"/>
      <c r="E332" s="1"/>
      <c r="F332" s="1"/>
    </row>
    <row r="333" spans="2:6">
      <c r="B333" s="1"/>
      <c r="C333" s="1"/>
      <c r="D333" s="1"/>
      <c r="E333" s="1"/>
      <c r="F333" s="1"/>
    </row>
    <row r="334" spans="2:6">
      <c r="B334" s="1"/>
      <c r="C334" s="1"/>
      <c r="D334" s="1"/>
      <c r="E334" s="1"/>
      <c r="F334" s="1"/>
    </row>
    <row r="335" spans="2:6">
      <c r="B335" s="1"/>
      <c r="C335" s="1"/>
      <c r="D335" s="1"/>
      <c r="E335" s="1"/>
      <c r="F335" s="1"/>
    </row>
    <row r="336" spans="2:6">
      <c r="B336" s="1"/>
      <c r="C336" s="1"/>
      <c r="D336" s="1"/>
      <c r="E336" s="1"/>
      <c r="F336" s="1"/>
    </row>
    <row r="337" spans="2:6">
      <c r="B337" s="1"/>
      <c r="C337" s="1"/>
      <c r="D337" s="1"/>
      <c r="E337" s="1"/>
      <c r="F337" s="1"/>
    </row>
    <row r="338" spans="2:6">
      <c r="B338" s="1"/>
      <c r="C338" s="1"/>
      <c r="D338" s="1"/>
      <c r="E338" s="1"/>
      <c r="F338" s="1"/>
    </row>
    <row r="339" spans="2:6">
      <c r="B339" s="1"/>
      <c r="C339" s="1"/>
      <c r="D339" s="1"/>
      <c r="E339" s="1"/>
      <c r="F339" s="1"/>
    </row>
    <row r="340" spans="2:6">
      <c r="B340" s="1"/>
      <c r="C340" s="1"/>
      <c r="D340" s="1"/>
      <c r="E340" s="1"/>
      <c r="F340" s="1"/>
    </row>
    <row r="341" spans="2:6">
      <c r="B341" s="1"/>
      <c r="C341" s="1"/>
      <c r="D341" s="1"/>
      <c r="E341" s="1"/>
      <c r="F341" s="1"/>
    </row>
    <row r="342" spans="2:6">
      <c r="B342" s="1"/>
      <c r="C342" s="1"/>
      <c r="D342" s="1"/>
      <c r="E342" s="1"/>
      <c r="F342" s="1"/>
    </row>
    <row r="343" spans="2:6">
      <c r="B343" s="1"/>
      <c r="C343" s="1"/>
      <c r="D343" s="1"/>
      <c r="E343" s="1"/>
      <c r="F343" s="1"/>
    </row>
    <row r="344" spans="2:6">
      <c r="B344" s="1"/>
      <c r="C344" s="1"/>
      <c r="D344" s="1"/>
      <c r="E344" s="1"/>
      <c r="F344" s="1"/>
    </row>
    <row r="345" spans="2:6">
      <c r="B345" s="1"/>
      <c r="C345" s="1"/>
      <c r="D345" s="1"/>
      <c r="E345" s="1"/>
      <c r="F345" s="1"/>
    </row>
    <row r="346" spans="2:6">
      <c r="B346" s="1"/>
      <c r="C346" s="1"/>
      <c r="D346" s="1"/>
      <c r="E346" s="1"/>
      <c r="F346" s="1"/>
    </row>
    <row r="347" spans="2:6">
      <c r="B347" s="1"/>
      <c r="C347" s="1"/>
      <c r="D347" s="1"/>
      <c r="E347" s="1"/>
      <c r="F347" s="1"/>
    </row>
    <row r="348" spans="2:6">
      <c r="B348" s="1"/>
      <c r="C348" s="1"/>
      <c r="D348" s="1"/>
      <c r="E348" s="1"/>
      <c r="F348" s="1"/>
    </row>
    <row r="349" spans="2:6">
      <c r="B349" s="1"/>
      <c r="C349" s="1"/>
      <c r="D349" s="1"/>
      <c r="E349" s="1"/>
      <c r="F349" s="1"/>
    </row>
    <row r="350" spans="2:6">
      <c r="B350" s="1"/>
      <c r="C350" s="1"/>
      <c r="D350" s="1"/>
      <c r="E350" s="1"/>
      <c r="F350" s="1"/>
    </row>
    <row r="351" spans="2:6">
      <c r="B351" s="1"/>
      <c r="C351" s="1"/>
      <c r="D351" s="1"/>
      <c r="E351" s="1"/>
      <c r="F351" s="1"/>
    </row>
    <row r="352" spans="2:6">
      <c r="B352" s="1"/>
      <c r="C352" s="1"/>
      <c r="D352" s="1"/>
      <c r="E352" s="1"/>
      <c r="F352" s="1"/>
    </row>
    <row r="353" spans="2:6">
      <c r="B353" s="1"/>
      <c r="C353" s="1"/>
      <c r="D353" s="1"/>
      <c r="E353" s="1"/>
      <c r="F353" s="1"/>
    </row>
    <row r="354" spans="2:6">
      <c r="B354" s="1"/>
      <c r="C354" s="1"/>
      <c r="D354" s="1"/>
      <c r="E354" s="1"/>
      <c r="F354" s="1"/>
    </row>
    <row r="355" spans="2:6">
      <c r="B355" s="1"/>
      <c r="C355" s="1"/>
      <c r="D355" s="1"/>
      <c r="E355" s="1"/>
      <c r="F355" s="1"/>
    </row>
    <row r="356" spans="2:6">
      <c r="B356" s="1"/>
      <c r="C356" s="1"/>
      <c r="D356" s="1"/>
      <c r="E356" s="1"/>
      <c r="F356" s="1"/>
    </row>
    <row r="357" spans="2:6">
      <c r="B357" s="1"/>
      <c r="C357" s="1"/>
      <c r="D357" s="1"/>
      <c r="E357" s="1"/>
      <c r="F357" s="1"/>
    </row>
    <row r="358" spans="2:6">
      <c r="B358" s="1"/>
      <c r="C358" s="1"/>
      <c r="D358" s="1"/>
      <c r="E358" s="1"/>
      <c r="F358" s="1"/>
    </row>
    <row r="359" spans="2:6">
      <c r="B359" s="1"/>
      <c r="C359" s="1"/>
      <c r="D359" s="1"/>
      <c r="E359" s="1"/>
      <c r="F359" s="1"/>
    </row>
    <row r="360" spans="2:6">
      <c r="B360" s="1"/>
      <c r="C360" s="1"/>
      <c r="D360" s="1"/>
      <c r="E360" s="1"/>
      <c r="F360" s="1"/>
    </row>
    <row r="361" spans="2:6">
      <c r="B361" s="1"/>
      <c r="C361" s="1"/>
      <c r="D361" s="1"/>
      <c r="E361" s="1"/>
      <c r="F361" s="1"/>
    </row>
    <row r="362" spans="2:6">
      <c r="B362" s="1"/>
      <c r="C362" s="1"/>
      <c r="D362" s="1"/>
      <c r="E362" s="1"/>
      <c r="F362" s="1"/>
    </row>
    <row r="363" spans="2:6">
      <c r="B363" s="1"/>
      <c r="C363" s="1"/>
      <c r="D363" s="1"/>
      <c r="E363" s="1"/>
      <c r="F363" s="1"/>
    </row>
    <row r="364" spans="2:6">
      <c r="B364" s="1"/>
      <c r="C364" s="1"/>
      <c r="D364" s="1"/>
      <c r="E364" s="1"/>
      <c r="F364" s="1"/>
    </row>
    <row r="365" spans="2:6">
      <c r="B365" s="1"/>
      <c r="C365" s="1"/>
      <c r="D365" s="1"/>
      <c r="E365" s="1"/>
      <c r="F365" s="1"/>
    </row>
    <row r="366" spans="2:6">
      <c r="B366" s="1"/>
      <c r="C366" s="1"/>
      <c r="D366" s="1"/>
      <c r="E366" s="1"/>
      <c r="F366" s="1"/>
    </row>
    <row r="367" spans="2:6">
      <c r="B367" s="1"/>
      <c r="C367" s="1"/>
      <c r="D367" s="1"/>
      <c r="E367" s="1"/>
      <c r="F367" s="1"/>
    </row>
    <row r="368" spans="2:6">
      <c r="B368" s="1"/>
      <c r="C368" s="1"/>
      <c r="D368" s="1"/>
      <c r="E368" s="1"/>
      <c r="F368" s="1"/>
    </row>
    <row r="369" spans="2:6">
      <c r="B369" s="1"/>
      <c r="C369" s="1"/>
      <c r="D369" s="1"/>
      <c r="E369" s="1"/>
      <c r="F369" s="1"/>
    </row>
    <row r="370" spans="2:6">
      <c r="B370" s="1"/>
      <c r="C370" s="1"/>
      <c r="D370" s="1"/>
      <c r="E370" s="1"/>
      <c r="F370" s="1"/>
    </row>
    <row r="371" spans="2:6">
      <c r="B371" s="1"/>
      <c r="C371" s="1"/>
      <c r="D371" s="1"/>
      <c r="E371" s="1"/>
      <c r="F371" s="1"/>
    </row>
    <row r="372" spans="2:6">
      <c r="B372" s="1"/>
      <c r="C372" s="1"/>
      <c r="D372" s="1"/>
      <c r="E372" s="1"/>
      <c r="F372" s="1"/>
    </row>
    <row r="373" spans="2:6">
      <c r="B373" s="1"/>
      <c r="C373" s="1"/>
      <c r="D373" s="1"/>
      <c r="E373" s="1"/>
      <c r="F373" s="1"/>
    </row>
    <row r="374" spans="2:6">
      <c r="B374" s="1"/>
      <c r="C374" s="1"/>
      <c r="D374" s="1"/>
      <c r="E374" s="1"/>
      <c r="F374" s="1"/>
    </row>
    <row r="375" spans="2:6">
      <c r="B375" s="1"/>
      <c r="C375" s="1"/>
      <c r="D375" s="1"/>
      <c r="E375" s="1"/>
      <c r="F375" s="1"/>
    </row>
    <row r="376" spans="2:6">
      <c r="B376" s="1"/>
      <c r="C376" s="1"/>
      <c r="D376" s="1"/>
      <c r="E376" s="1"/>
      <c r="F376" s="1"/>
    </row>
    <row r="377" spans="2:6">
      <c r="B377" s="1"/>
      <c r="C377" s="1"/>
      <c r="D377" s="1"/>
      <c r="E377" s="1"/>
      <c r="F377" s="1"/>
    </row>
    <row r="378" spans="2:6">
      <c r="B378" s="1"/>
      <c r="C378" s="1"/>
      <c r="D378" s="1"/>
      <c r="E378" s="1"/>
      <c r="F378" s="1"/>
    </row>
    <row r="379" spans="2:6">
      <c r="B379" s="1"/>
      <c r="C379" s="1"/>
      <c r="D379" s="1"/>
      <c r="E379" s="1"/>
      <c r="F379" s="1"/>
    </row>
    <row r="380" spans="2:6">
      <c r="B380" s="1"/>
      <c r="C380" s="1"/>
      <c r="D380" s="1"/>
      <c r="E380" s="1"/>
      <c r="F380" s="1"/>
    </row>
    <row r="381" spans="2:6">
      <c r="B381" s="1"/>
      <c r="C381" s="1"/>
      <c r="D381" s="1"/>
      <c r="E381" s="1"/>
      <c r="F381" s="1"/>
    </row>
    <row r="382" spans="2:6">
      <c r="B382" s="1"/>
      <c r="C382" s="1"/>
      <c r="D382" s="1"/>
      <c r="E382" s="1"/>
      <c r="F382" s="1"/>
    </row>
    <row r="383" spans="2:6">
      <c r="B383" s="1"/>
      <c r="C383" s="1"/>
      <c r="D383" s="1"/>
      <c r="E383" s="1"/>
      <c r="F383" s="1"/>
    </row>
    <row r="384" spans="2:6">
      <c r="B384" s="1"/>
      <c r="C384" s="1"/>
      <c r="D384" s="1"/>
      <c r="E384" s="1"/>
      <c r="F384" s="1"/>
    </row>
    <row r="385" spans="2:6">
      <c r="B385" s="1"/>
      <c r="C385" s="1"/>
      <c r="D385" s="1"/>
      <c r="E385" s="1"/>
      <c r="F385" s="1"/>
    </row>
    <row r="386" spans="2:6">
      <c r="B386" s="1"/>
      <c r="C386" s="1"/>
      <c r="D386" s="1"/>
      <c r="E386" s="1"/>
      <c r="F386" s="1"/>
    </row>
    <row r="387" spans="2:6">
      <c r="B387" s="1"/>
      <c r="C387" s="1"/>
      <c r="D387" s="1"/>
      <c r="E387" s="1"/>
      <c r="F387" s="1"/>
    </row>
    <row r="388" spans="2:6">
      <c r="B388" s="1"/>
      <c r="C388" s="1"/>
      <c r="D388" s="1"/>
      <c r="E388" s="1"/>
      <c r="F388" s="1"/>
    </row>
    <row r="389" spans="2:6">
      <c r="B389" s="1"/>
      <c r="C389" s="1"/>
      <c r="D389" s="1"/>
      <c r="E389" s="1"/>
      <c r="F389" s="1"/>
    </row>
    <row r="390" spans="2:6">
      <c r="B390" s="1"/>
      <c r="C390" s="1"/>
      <c r="D390" s="1"/>
      <c r="E390" s="1"/>
      <c r="F390" s="1"/>
    </row>
    <row r="391" spans="2:6">
      <c r="B391" s="1"/>
      <c r="C391" s="1"/>
      <c r="D391" s="1"/>
      <c r="E391" s="1"/>
      <c r="F391" s="1"/>
    </row>
    <row r="392" spans="2:6">
      <c r="B392" s="1"/>
      <c r="C392" s="1"/>
      <c r="D392" s="1"/>
      <c r="E392" s="1"/>
      <c r="F392" s="1"/>
    </row>
    <row r="393" spans="2:6">
      <c r="B393" s="1"/>
      <c r="C393" s="1"/>
      <c r="D393" s="1"/>
      <c r="E393" s="1"/>
      <c r="F393" s="1"/>
    </row>
    <row r="394" spans="2:6">
      <c r="B394" s="1"/>
      <c r="C394" s="1"/>
      <c r="D394" s="1"/>
      <c r="E394" s="1"/>
      <c r="F394" s="1"/>
    </row>
    <row r="395" spans="2:6">
      <c r="B395" s="1"/>
      <c r="C395" s="1"/>
      <c r="D395" s="1"/>
      <c r="E395" s="1"/>
      <c r="F395" s="1"/>
    </row>
    <row r="396" spans="2:6">
      <c r="B396" s="1"/>
      <c r="C396" s="1"/>
      <c r="D396" s="1"/>
      <c r="E396" s="1"/>
      <c r="F396" s="1"/>
    </row>
    <row r="397" spans="2:6">
      <c r="B397" s="1"/>
      <c r="C397" s="1"/>
      <c r="D397" s="1"/>
      <c r="E397" s="1"/>
      <c r="F397" s="1"/>
    </row>
    <row r="398" spans="2:6">
      <c r="B398" s="1"/>
      <c r="C398" s="1"/>
      <c r="D398" s="1"/>
      <c r="E398" s="1"/>
      <c r="F398" s="1"/>
    </row>
    <row r="399" spans="2:6">
      <c r="B399" s="1"/>
      <c r="C399" s="1"/>
      <c r="D399" s="1"/>
      <c r="E399" s="1"/>
      <c r="F399" s="1"/>
    </row>
    <row r="400" spans="2:6">
      <c r="B400" s="1"/>
      <c r="C400" s="1"/>
      <c r="D400" s="1"/>
      <c r="E400" s="1"/>
      <c r="F400" s="1"/>
    </row>
    <row r="401" spans="2:6">
      <c r="B401" s="1"/>
      <c r="C401" s="1"/>
      <c r="D401" s="1"/>
      <c r="E401" s="1"/>
      <c r="F401" s="1"/>
    </row>
    <row r="402" spans="2:6">
      <c r="B402" s="1"/>
      <c r="C402" s="1"/>
      <c r="D402" s="1"/>
      <c r="E402" s="1"/>
      <c r="F402" s="1"/>
    </row>
    <row r="403" spans="2:6">
      <c r="B403" s="1"/>
      <c r="C403" s="1"/>
      <c r="D403" s="1"/>
      <c r="E403" s="1"/>
      <c r="F403" s="1"/>
    </row>
    <row r="404" spans="2:6">
      <c r="B404" s="1"/>
      <c r="C404" s="1"/>
      <c r="D404" s="1"/>
      <c r="E404" s="1"/>
      <c r="F404" s="1"/>
    </row>
    <row r="405" spans="2:6">
      <c r="B405" s="1"/>
      <c r="C405" s="1"/>
      <c r="D405" s="1"/>
      <c r="E405" s="1"/>
      <c r="F405" s="1"/>
    </row>
    <row r="406" spans="2:6">
      <c r="B406" s="1"/>
      <c r="C406" s="1"/>
      <c r="D406" s="1"/>
      <c r="E406" s="1"/>
      <c r="F406" s="1"/>
    </row>
    <row r="407" spans="2:6">
      <c r="B407" s="1"/>
      <c r="C407" s="1"/>
      <c r="D407" s="1"/>
      <c r="E407" s="1"/>
      <c r="F407" s="1"/>
    </row>
    <row r="408" spans="2:6">
      <c r="B408" s="1"/>
      <c r="C408" s="1"/>
      <c r="D408" s="1"/>
      <c r="E408" s="1"/>
      <c r="F408" s="1"/>
    </row>
    <row r="409" spans="2:6">
      <c r="B409" s="1"/>
      <c r="C409" s="1"/>
      <c r="D409" s="1"/>
      <c r="E409" s="1"/>
      <c r="F409" s="1"/>
    </row>
    <row r="410" spans="2:6">
      <c r="B410" s="1"/>
      <c r="C410" s="1"/>
      <c r="D410" s="1"/>
      <c r="E410" s="1"/>
      <c r="F410" s="1"/>
    </row>
    <row r="411" spans="2:6">
      <c r="B411" s="1"/>
      <c r="C411" s="1"/>
      <c r="D411" s="1"/>
      <c r="E411" s="1"/>
      <c r="F411" s="1"/>
    </row>
    <row r="412" spans="2:6">
      <c r="B412" s="1"/>
      <c r="C412" s="1"/>
      <c r="D412" s="1"/>
      <c r="E412" s="1"/>
      <c r="F412" s="1"/>
    </row>
    <row r="413" spans="2:6">
      <c r="B413" s="1"/>
      <c r="C413" s="1"/>
      <c r="D413" s="1"/>
      <c r="E413" s="1"/>
      <c r="F413" s="1"/>
    </row>
    <row r="414" spans="2:6">
      <c r="B414" s="1"/>
      <c r="C414" s="1"/>
      <c r="D414" s="1"/>
      <c r="E414" s="1"/>
      <c r="F414" s="1"/>
    </row>
    <row r="415" spans="2:6">
      <c r="B415" s="1"/>
      <c r="C415" s="1"/>
      <c r="D415" s="1"/>
      <c r="E415" s="1"/>
      <c r="F415" s="1"/>
    </row>
    <row r="416" spans="2:6">
      <c r="B416" s="1"/>
      <c r="C416" s="1"/>
      <c r="D416" s="1"/>
      <c r="E416" s="1"/>
      <c r="F416" s="1"/>
    </row>
    <row r="417" spans="2:6">
      <c r="B417" s="1"/>
      <c r="C417" s="1"/>
      <c r="D417" s="1"/>
      <c r="E417" s="1"/>
      <c r="F417" s="1"/>
    </row>
    <row r="418" spans="2:6">
      <c r="B418" s="1"/>
      <c r="C418" s="1"/>
      <c r="D418" s="1"/>
      <c r="E418" s="1"/>
      <c r="F418" s="1"/>
    </row>
    <row r="419" spans="2:6">
      <c r="B419" s="1"/>
      <c r="C419" s="1"/>
      <c r="D419" s="1"/>
      <c r="E419" s="1"/>
      <c r="F419" s="1"/>
    </row>
    <row r="420" spans="2:6">
      <c r="B420" s="1"/>
      <c r="C420" s="1"/>
      <c r="D420" s="1"/>
      <c r="E420" s="1"/>
      <c r="F420" s="1"/>
    </row>
    <row r="421" spans="2:6">
      <c r="B421" s="1"/>
      <c r="C421" s="1"/>
      <c r="D421" s="1"/>
      <c r="E421" s="1"/>
      <c r="F421" s="1"/>
    </row>
    <row r="422" spans="2:6">
      <c r="B422" s="1"/>
      <c r="C422" s="1"/>
      <c r="D422" s="1"/>
      <c r="E422" s="1"/>
      <c r="F422" s="1"/>
    </row>
    <row r="423" spans="2:6">
      <c r="B423" s="1"/>
      <c r="C423" s="1"/>
      <c r="D423" s="1"/>
      <c r="E423" s="1"/>
      <c r="F423" s="1"/>
    </row>
    <row r="424" spans="2:6">
      <c r="B424" s="1"/>
      <c r="C424" s="1"/>
      <c r="D424" s="1"/>
      <c r="E424" s="1"/>
    </row>
  </sheetData>
  <sheetProtection algorithmName="SHA-512" hashValue="zGfILJX4IxHNKfWW9NVwwoolehqevuIi2O3eGgNfxyxcZskYfJrALNXiGYGIznn3a6sKacW7vNgCVEmPFAHHYQ==" saltValue="DbeW98gAn1B3rJY5oaKi2w==" spinCount="100000" sheet="1" objects="1" scenarios="1"/>
  <mergeCells count="26">
    <mergeCell ref="B22:E22"/>
    <mergeCell ref="B13:E13"/>
    <mergeCell ref="B14:E14"/>
    <mergeCell ref="B15:E15"/>
    <mergeCell ref="B17:E18"/>
    <mergeCell ref="B19:E19"/>
    <mergeCell ref="B5:E5"/>
    <mergeCell ref="G5:J5"/>
    <mergeCell ref="B1:E1"/>
    <mergeCell ref="B3:E3"/>
    <mergeCell ref="G3:J3"/>
    <mergeCell ref="G1:J1"/>
    <mergeCell ref="G23:J23"/>
    <mergeCell ref="G12:J12"/>
    <mergeCell ref="G13:J13"/>
    <mergeCell ref="G14:J14"/>
    <mergeCell ref="G20:J20"/>
    <mergeCell ref="G22:J22"/>
    <mergeCell ref="G19:J19"/>
    <mergeCell ref="G16:J18"/>
    <mergeCell ref="B8:E8"/>
    <mergeCell ref="B9:E9"/>
    <mergeCell ref="B10:E10"/>
    <mergeCell ref="G8:J10"/>
    <mergeCell ref="G15:J15"/>
    <mergeCell ref="B12:E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4" workbookViewId="0">
      <selection activeCell="E15" sqref="E15:M16"/>
    </sheetView>
  </sheetViews>
  <sheetFormatPr baseColWidth="10" defaultColWidth="9.140625" defaultRowHeight="15"/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4" thickBot="1">
      <c r="A6" s="127" t="s">
        <v>272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9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 t="s">
        <v>273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115" t="s">
        <v>274</v>
      </c>
      <c r="B12" s="116"/>
      <c r="C12" s="116"/>
      <c r="D12" s="117"/>
      <c r="E12" s="130"/>
      <c r="F12" s="131"/>
      <c r="G12" s="131"/>
      <c r="H12" s="131"/>
      <c r="I12" s="131"/>
      <c r="J12" s="131"/>
      <c r="K12" s="131"/>
      <c r="L12" s="131"/>
      <c r="M12" s="132"/>
    </row>
    <row r="13" spans="1:13">
      <c r="A13" s="118"/>
      <c r="B13" s="119"/>
      <c r="C13" s="119"/>
      <c r="D13" s="120"/>
      <c r="E13" s="133"/>
      <c r="F13" s="134"/>
      <c r="G13" s="134"/>
      <c r="H13" s="134"/>
      <c r="I13" s="134"/>
      <c r="J13" s="134"/>
      <c r="K13" s="134"/>
      <c r="L13" s="134"/>
      <c r="M13" s="135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136" t="s">
        <v>275</v>
      </c>
      <c r="B15" s="137"/>
      <c r="C15" s="137"/>
      <c r="D15" s="138"/>
      <c r="E15" s="130"/>
      <c r="F15" s="131"/>
      <c r="G15" s="131"/>
      <c r="H15" s="131"/>
      <c r="I15" s="131"/>
      <c r="J15" s="131"/>
      <c r="K15" s="131"/>
      <c r="L15" s="131"/>
      <c r="M15" s="132"/>
    </row>
    <row r="16" spans="1:13">
      <c r="A16" s="139"/>
      <c r="B16" s="140"/>
      <c r="C16" s="140"/>
      <c r="D16" s="141"/>
      <c r="E16" s="133"/>
      <c r="F16" s="134"/>
      <c r="G16" s="134"/>
      <c r="H16" s="134"/>
      <c r="I16" s="134"/>
      <c r="J16" s="134"/>
      <c r="K16" s="134"/>
      <c r="L16" s="134"/>
      <c r="M16" s="135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115" t="s">
        <v>276</v>
      </c>
      <c r="B18" s="116"/>
      <c r="C18" s="116"/>
      <c r="D18" s="117"/>
      <c r="E18" s="121"/>
      <c r="F18" s="122"/>
      <c r="G18" s="122"/>
      <c r="H18" s="122"/>
      <c r="I18" s="122"/>
      <c r="J18" s="122"/>
      <c r="K18" s="122"/>
      <c r="L18" s="122"/>
      <c r="M18" s="123"/>
    </row>
    <row r="19" spans="1:13" ht="30" customHeight="1">
      <c r="A19" s="118"/>
      <c r="B19" s="119"/>
      <c r="C19" s="119"/>
      <c r="D19" s="120"/>
      <c r="E19" s="124"/>
      <c r="F19" s="125"/>
      <c r="G19" s="125"/>
      <c r="H19" s="125"/>
      <c r="I19" s="125"/>
      <c r="J19" s="125"/>
      <c r="K19" s="125"/>
      <c r="L19" s="125"/>
      <c r="M19" s="126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115" t="s">
        <v>277</v>
      </c>
      <c r="B21" s="116"/>
      <c r="C21" s="116"/>
      <c r="D21" s="117"/>
      <c r="E21" s="121"/>
      <c r="F21" s="122"/>
      <c r="G21" s="122"/>
      <c r="H21" s="122"/>
      <c r="I21" s="122"/>
      <c r="J21" s="122"/>
      <c r="K21" s="122"/>
      <c r="L21" s="122"/>
      <c r="M21" s="123"/>
    </row>
    <row r="22" spans="1:13">
      <c r="A22" s="118"/>
      <c r="B22" s="119"/>
      <c r="C22" s="119"/>
      <c r="D22" s="120"/>
      <c r="E22" s="124"/>
      <c r="F22" s="125"/>
      <c r="G22" s="125"/>
      <c r="H22" s="125"/>
      <c r="I22" s="125"/>
      <c r="J22" s="125"/>
      <c r="K22" s="125"/>
      <c r="L22" s="125"/>
      <c r="M22" s="126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115" t="s">
        <v>278</v>
      </c>
      <c r="B24" s="116"/>
      <c r="C24" s="116"/>
      <c r="D24" s="117"/>
      <c r="E24" s="121"/>
      <c r="F24" s="122"/>
      <c r="G24" s="122"/>
      <c r="H24" s="122"/>
      <c r="I24" s="122"/>
      <c r="J24" s="122"/>
      <c r="K24" s="122"/>
      <c r="L24" s="122"/>
      <c r="M24" s="123"/>
    </row>
    <row r="25" spans="1:13">
      <c r="A25" s="118"/>
      <c r="B25" s="119"/>
      <c r="C25" s="119"/>
      <c r="D25" s="120"/>
      <c r="E25" s="124"/>
      <c r="F25" s="125"/>
      <c r="G25" s="125"/>
      <c r="H25" s="125"/>
      <c r="I25" s="125"/>
      <c r="J25" s="125"/>
      <c r="K25" s="125"/>
      <c r="L25" s="125"/>
      <c r="M25" s="126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115" t="s">
        <v>279</v>
      </c>
      <c r="B27" s="116"/>
      <c r="C27" s="116"/>
      <c r="D27" s="117"/>
      <c r="E27" s="121"/>
      <c r="F27" s="122"/>
      <c r="G27" s="122"/>
      <c r="H27" s="122"/>
      <c r="I27" s="122"/>
      <c r="J27" s="122"/>
      <c r="K27" s="122"/>
      <c r="L27" s="122"/>
      <c r="M27" s="123"/>
    </row>
    <row r="28" spans="1:13" ht="30" customHeight="1">
      <c r="A28" s="118"/>
      <c r="B28" s="119"/>
      <c r="C28" s="119"/>
      <c r="D28" s="120"/>
      <c r="E28" s="124"/>
      <c r="F28" s="125"/>
      <c r="G28" s="125"/>
      <c r="H28" s="125"/>
      <c r="I28" s="125"/>
      <c r="J28" s="125"/>
      <c r="K28" s="125"/>
      <c r="L28" s="125"/>
      <c r="M28" s="126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115" t="s">
        <v>280</v>
      </c>
      <c r="B30" s="116"/>
      <c r="C30" s="116"/>
      <c r="D30" s="117"/>
      <c r="E30" s="121"/>
      <c r="F30" s="122"/>
      <c r="G30" s="122"/>
      <c r="H30" s="122"/>
      <c r="I30" s="122"/>
      <c r="J30" s="122"/>
      <c r="K30" s="122"/>
      <c r="L30" s="122"/>
      <c r="M30" s="123"/>
    </row>
    <row r="31" spans="1:13" ht="29.25" customHeight="1">
      <c r="A31" s="118"/>
      <c r="B31" s="119"/>
      <c r="C31" s="119"/>
      <c r="D31" s="120"/>
      <c r="E31" s="124"/>
      <c r="F31" s="125"/>
      <c r="G31" s="125"/>
      <c r="H31" s="125"/>
      <c r="I31" s="125"/>
      <c r="J31" s="125"/>
      <c r="K31" s="125"/>
      <c r="L31" s="125"/>
      <c r="M31" s="126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42" t="s">
        <v>281</v>
      </c>
      <c r="B33" s="143"/>
      <c r="C33" s="143"/>
      <c r="D33" s="144"/>
      <c r="E33" s="145"/>
      <c r="F33" s="146"/>
      <c r="G33" s="146"/>
      <c r="H33" s="146"/>
      <c r="I33" s="146"/>
      <c r="J33" s="146"/>
      <c r="K33" s="146"/>
      <c r="L33" s="146"/>
      <c r="M33" s="147"/>
    </row>
    <row r="34" spans="1:13">
      <c r="A34" s="142" t="s">
        <v>282</v>
      </c>
      <c r="B34" s="143"/>
      <c r="C34" s="143"/>
      <c r="D34" s="144"/>
      <c r="E34" s="145"/>
      <c r="F34" s="146"/>
      <c r="G34" s="146"/>
      <c r="H34" s="146"/>
      <c r="I34" s="146"/>
      <c r="J34" s="146"/>
      <c r="K34" s="146"/>
      <c r="L34" s="146"/>
      <c r="M34" s="147"/>
    </row>
    <row r="35" spans="1:13">
      <c r="A35" s="142" t="s">
        <v>283</v>
      </c>
      <c r="B35" s="143"/>
      <c r="C35" s="143"/>
      <c r="D35" s="144"/>
      <c r="E35" s="145"/>
      <c r="F35" s="146"/>
      <c r="G35" s="146"/>
      <c r="H35" s="146"/>
      <c r="I35" s="146"/>
      <c r="J35" s="146"/>
      <c r="K35" s="146"/>
      <c r="L35" s="146"/>
      <c r="M35" s="147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15" t="s">
        <v>284</v>
      </c>
      <c r="B37" s="116"/>
      <c r="C37" s="116"/>
      <c r="D37" s="117"/>
      <c r="E37" s="121"/>
      <c r="F37" s="122"/>
      <c r="G37" s="122"/>
      <c r="H37" s="122"/>
      <c r="I37" s="122"/>
      <c r="J37" s="122"/>
      <c r="K37" s="122"/>
      <c r="L37" s="122"/>
      <c r="M37" s="123"/>
    </row>
    <row r="38" spans="1:13" ht="30" customHeight="1">
      <c r="A38" s="118"/>
      <c r="B38" s="119"/>
      <c r="C38" s="119"/>
      <c r="D38" s="120"/>
      <c r="E38" s="124"/>
      <c r="F38" s="125"/>
      <c r="G38" s="125"/>
      <c r="H38" s="125"/>
      <c r="I38" s="125"/>
      <c r="J38" s="125"/>
      <c r="K38" s="125"/>
      <c r="L38" s="125"/>
      <c r="M38" s="126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15" t="s">
        <v>285</v>
      </c>
      <c r="B40" s="116"/>
      <c r="C40" s="116"/>
      <c r="D40" s="117"/>
      <c r="E40" s="121"/>
      <c r="F40" s="122"/>
      <c r="G40" s="122"/>
      <c r="H40" s="122"/>
      <c r="I40" s="122"/>
      <c r="J40" s="122"/>
      <c r="K40" s="122"/>
      <c r="L40" s="122"/>
      <c r="M40" s="123"/>
    </row>
    <row r="41" spans="1:13">
      <c r="A41" s="118"/>
      <c r="B41" s="119"/>
      <c r="C41" s="119"/>
      <c r="D41" s="120"/>
      <c r="E41" s="124"/>
      <c r="F41" s="125"/>
      <c r="G41" s="125"/>
      <c r="H41" s="125"/>
      <c r="I41" s="125"/>
      <c r="J41" s="125"/>
      <c r="K41" s="125"/>
      <c r="L41" s="125"/>
      <c r="M41" s="126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</row>
    <row r="44" spans="1:13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</row>
    <row r="45" spans="1:13">
      <c r="A45" s="4"/>
      <c r="B45" s="4" t="s">
        <v>286</v>
      </c>
      <c r="C45" s="4"/>
      <c r="D45" s="4"/>
      <c r="E45" s="4" t="s">
        <v>287</v>
      </c>
      <c r="F45" s="4"/>
      <c r="G45" s="4"/>
      <c r="H45" s="4"/>
      <c r="I45" s="4"/>
      <c r="J45" s="4" t="s">
        <v>288</v>
      </c>
      <c r="K45" s="4"/>
      <c r="L45" s="4"/>
      <c r="M45" s="4"/>
    </row>
    <row r="46" spans="1:13">
      <c r="A46" s="4"/>
      <c r="B46" s="4" t="s">
        <v>289</v>
      </c>
      <c r="C46" s="4"/>
      <c r="D46" s="4"/>
      <c r="E46" s="4"/>
      <c r="F46" s="4"/>
      <c r="G46" s="4"/>
      <c r="H46" s="4"/>
      <c r="I46" s="4"/>
      <c r="J46" s="4" t="s">
        <v>290</v>
      </c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</row>
    <row r="49" spans="1:13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</row>
    <row r="50" spans="1:13">
      <c r="A50" s="4" t="s">
        <v>291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 t="s">
        <v>292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 t="s">
        <v>293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</sheetData>
  <mergeCells count="27">
    <mergeCell ref="A43:M44"/>
    <mergeCell ref="A48:M49"/>
    <mergeCell ref="A35:D35"/>
    <mergeCell ref="E35:M35"/>
    <mergeCell ref="A37:D38"/>
    <mergeCell ref="E37:M38"/>
    <mergeCell ref="A40:D41"/>
    <mergeCell ref="E40:M41"/>
    <mergeCell ref="A30:D31"/>
    <mergeCell ref="E30:M31"/>
    <mergeCell ref="A33:D33"/>
    <mergeCell ref="E33:M33"/>
    <mergeCell ref="A34:D34"/>
    <mergeCell ref="E34:M34"/>
    <mergeCell ref="A21:D22"/>
    <mergeCell ref="E21:M22"/>
    <mergeCell ref="A24:D25"/>
    <mergeCell ref="E24:M25"/>
    <mergeCell ref="A27:D28"/>
    <mergeCell ref="E27:M28"/>
    <mergeCell ref="A18:D19"/>
    <mergeCell ref="E18:M19"/>
    <mergeCell ref="A6:M6"/>
    <mergeCell ref="A12:D13"/>
    <mergeCell ref="E12:M13"/>
    <mergeCell ref="A15:D16"/>
    <mergeCell ref="E15:M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A12" sqref="A12"/>
    </sheetView>
  </sheetViews>
  <sheetFormatPr baseColWidth="10" defaultColWidth="9.140625" defaultRowHeight="15"/>
  <cols>
    <col min="1" max="1" width="37.42578125" customWidth="1"/>
    <col min="9" max="9" width="6.140625" customWidth="1"/>
  </cols>
  <sheetData>
    <row r="1" spans="1:9">
      <c r="A1" s="152"/>
      <c r="B1" s="152"/>
      <c r="C1" s="152"/>
      <c r="D1" s="152"/>
      <c r="E1" s="152"/>
      <c r="F1" s="152"/>
      <c r="G1" s="152"/>
      <c r="H1" s="152"/>
      <c r="I1" s="152"/>
    </row>
    <row r="2" spans="1:9">
      <c r="A2" s="152"/>
      <c r="B2" s="152"/>
      <c r="C2" s="152"/>
      <c r="D2" s="152"/>
      <c r="E2" s="152"/>
      <c r="F2" s="152"/>
      <c r="G2" s="152"/>
      <c r="H2" s="152"/>
      <c r="I2" s="152"/>
    </row>
    <row r="3" spans="1:9">
      <c r="A3" s="152"/>
      <c r="B3" s="152"/>
      <c r="C3" s="152"/>
      <c r="D3" s="152"/>
      <c r="E3" s="152"/>
      <c r="F3" s="152"/>
      <c r="G3" s="152"/>
      <c r="H3" s="152"/>
      <c r="I3" s="152"/>
    </row>
    <row r="4" spans="1:9" ht="15.75" thickBot="1">
      <c r="A4" s="153"/>
      <c r="B4" s="153"/>
      <c r="C4" s="153"/>
      <c r="D4" s="153"/>
      <c r="E4" s="153"/>
      <c r="F4" s="153"/>
      <c r="G4" s="153"/>
      <c r="H4" s="153"/>
      <c r="I4" s="153"/>
    </row>
    <row r="5" spans="1:9" ht="24" thickBot="1">
      <c r="A5" s="127" t="s">
        <v>294</v>
      </c>
      <c r="B5" s="128"/>
      <c r="C5" s="128"/>
      <c r="D5" s="128"/>
      <c r="E5" s="128"/>
      <c r="F5" s="128"/>
      <c r="G5" s="128"/>
      <c r="H5" s="128"/>
      <c r="I5" s="129"/>
    </row>
    <row r="6" spans="1:9">
      <c r="A6" s="148" t="s">
        <v>295</v>
      </c>
      <c r="B6" s="148"/>
      <c r="C6" s="148"/>
      <c r="D6" s="148"/>
      <c r="E6" s="148"/>
      <c r="F6" s="148"/>
      <c r="G6" s="148"/>
      <c r="H6" s="148"/>
      <c r="I6" s="148"/>
    </row>
    <row r="7" spans="1:9" s="33" customFormat="1">
      <c r="A7" s="154"/>
      <c r="B7" s="154"/>
      <c r="C7" s="154"/>
      <c r="D7" s="154"/>
      <c r="E7" s="154"/>
      <c r="F7" s="154"/>
      <c r="G7" s="154"/>
      <c r="H7" s="154"/>
      <c r="I7" s="154"/>
    </row>
    <row r="8" spans="1:9" ht="15.75" thickBot="1">
      <c r="A8" s="154"/>
      <c r="B8" s="154"/>
      <c r="C8" s="154"/>
      <c r="D8" s="154"/>
      <c r="E8" s="154"/>
      <c r="F8" s="154"/>
      <c r="G8" s="154"/>
      <c r="H8" s="154"/>
      <c r="I8" s="154"/>
    </row>
    <row r="9" spans="1:9" ht="15.75" thickBot="1">
      <c r="A9" s="34" t="s">
        <v>296</v>
      </c>
      <c r="B9" s="155"/>
      <c r="C9" s="156"/>
      <c r="D9" s="156"/>
      <c r="E9" s="156"/>
      <c r="F9" s="156"/>
      <c r="G9" s="156"/>
      <c r="H9" s="156"/>
      <c r="I9" s="156"/>
    </row>
    <row r="10" spans="1:9">
      <c r="A10" s="35" t="s">
        <v>297</v>
      </c>
      <c r="B10" s="149"/>
      <c r="C10" s="150"/>
      <c r="D10" s="150"/>
      <c r="E10" s="150"/>
      <c r="F10" s="150"/>
      <c r="G10" s="150"/>
      <c r="H10" s="150"/>
      <c r="I10" s="151"/>
    </row>
    <row r="11" spans="1:9">
      <c r="A11" s="6" t="s">
        <v>298</v>
      </c>
      <c r="B11" s="149"/>
      <c r="C11" s="150"/>
      <c r="D11" s="150"/>
      <c r="E11" s="150"/>
      <c r="F11" s="150"/>
      <c r="G11" s="150"/>
      <c r="H11" s="150"/>
      <c r="I11" s="151"/>
    </row>
    <row r="12" spans="1:9">
      <c r="A12" s="6" t="s">
        <v>299</v>
      </c>
      <c r="B12" s="149"/>
      <c r="C12" s="150"/>
      <c r="D12" s="150"/>
      <c r="E12" s="150"/>
      <c r="F12" s="150"/>
      <c r="G12" s="150"/>
      <c r="H12" s="150"/>
      <c r="I12" s="151"/>
    </row>
    <row r="13" spans="1:9">
      <c r="A13" s="157"/>
      <c r="B13" s="157"/>
      <c r="C13" s="157"/>
      <c r="D13" s="157"/>
      <c r="E13" s="157"/>
      <c r="F13" s="157"/>
      <c r="G13" s="157"/>
      <c r="H13" s="157"/>
      <c r="I13" s="157"/>
    </row>
    <row r="14" spans="1:9" ht="15.75" thickBot="1">
      <c r="A14" s="158"/>
      <c r="B14" s="158"/>
      <c r="C14" s="158"/>
      <c r="D14" s="158"/>
      <c r="E14" s="158"/>
      <c r="F14" s="158"/>
      <c r="G14" s="158"/>
      <c r="H14" s="158"/>
      <c r="I14" s="158"/>
    </row>
    <row r="15" spans="1:9" ht="15.75" thickBot="1">
      <c r="A15" s="34" t="s">
        <v>300</v>
      </c>
      <c r="B15" s="159"/>
      <c r="C15" s="160"/>
      <c r="D15" s="160"/>
      <c r="E15" s="160"/>
      <c r="F15" s="160"/>
      <c r="G15" s="160"/>
      <c r="H15" s="160"/>
      <c r="I15" s="160"/>
    </row>
    <row r="16" spans="1:9">
      <c r="A16" s="35" t="s">
        <v>301</v>
      </c>
      <c r="B16" s="149"/>
      <c r="C16" s="150"/>
      <c r="D16" s="150"/>
      <c r="E16" s="150"/>
      <c r="F16" s="150"/>
      <c r="G16" s="150"/>
      <c r="H16" s="150"/>
      <c r="I16" s="151"/>
    </row>
    <row r="17" spans="1:9">
      <c r="A17" s="35" t="s">
        <v>302</v>
      </c>
      <c r="B17" s="149"/>
      <c r="C17" s="150"/>
      <c r="D17" s="150"/>
      <c r="E17" s="150"/>
      <c r="F17" s="150"/>
      <c r="G17" s="150"/>
      <c r="H17" s="150"/>
      <c r="I17" s="151"/>
    </row>
    <row r="18" spans="1:9">
      <c r="A18" s="35" t="s">
        <v>303</v>
      </c>
      <c r="B18" s="149"/>
      <c r="C18" s="150"/>
      <c r="D18" s="150"/>
      <c r="E18" s="150"/>
      <c r="F18" s="150"/>
      <c r="G18" s="150"/>
      <c r="H18" s="150"/>
      <c r="I18" s="151"/>
    </row>
    <row r="19" spans="1:9">
      <c r="A19" s="35" t="s">
        <v>304</v>
      </c>
      <c r="B19" s="149"/>
      <c r="C19" s="150"/>
      <c r="D19" s="150"/>
      <c r="E19" s="150"/>
      <c r="F19" s="150"/>
      <c r="G19" s="150"/>
      <c r="H19" s="150"/>
      <c r="I19" s="151"/>
    </row>
    <row r="20" spans="1:9">
      <c r="A20" s="35" t="s">
        <v>305</v>
      </c>
      <c r="B20" s="149"/>
      <c r="C20" s="150"/>
      <c r="D20" s="150"/>
      <c r="E20" s="150"/>
      <c r="F20" s="150"/>
      <c r="G20" s="150"/>
      <c r="H20" s="150"/>
      <c r="I20" s="151"/>
    </row>
    <row r="21" spans="1:9">
      <c r="A21" s="35" t="s">
        <v>306</v>
      </c>
      <c r="B21" s="149"/>
      <c r="C21" s="150"/>
      <c r="D21" s="150"/>
      <c r="E21" s="150"/>
      <c r="F21" s="150"/>
      <c r="G21" s="150"/>
      <c r="H21" s="150"/>
      <c r="I21" s="151"/>
    </row>
    <row r="22" spans="1:9">
      <c r="A22" s="35" t="s">
        <v>307</v>
      </c>
      <c r="B22" s="149"/>
      <c r="C22" s="150"/>
      <c r="D22" s="150"/>
      <c r="E22" s="150"/>
      <c r="F22" s="150"/>
      <c r="G22" s="150"/>
      <c r="H22" s="150"/>
      <c r="I22" s="151"/>
    </row>
    <row r="23" spans="1:9">
      <c r="A23" s="35" t="s">
        <v>308</v>
      </c>
      <c r="B23" s="149"/>
      <c r="C23" s="150"/>
      <c r="D23" s="150"/>
      <c r="E23" s="150"/>
      <c r="F23" s="150"/>
      <c r="G23" s="150"/>
      <c r="H23" s="150"/>
      <c r="I23" s="151"/>
    </row>
    <row r="24" spans="1:9">
      <c r="A24" s="35" t="s">
        <v>314</v>
      </c>
      <c r="B24" s="149"/>
      <c r="C24" s="150"/>
      <c r="D24" s="150"/>
      <c r="E24" s="150"/>
      <c r="F24" s="150"/>
      <c r="G24" s="150"/>
      <c r="H24" s="150"/>
      <c r="I24" s="151"/>
    </row>
    <row r="25" spans="1:9">
      <c r="A25" s="35" t="s">
        <v>315</v>
      </c>
      <c r="B25" s="149"/>
      <c r="C25" s="150"/>
      <c r="D25" s="150"/>
      <c r="E25" s="150"/>
      <c r="F25" s="150"/>
      <c r="G25" s="150"/>
      <c r="H25" s="150"/>
      <c r="I25" s="151"/>
    </row>
    <row r="26" spans="1:9">
      <c r="A26" s="157"/>
      <c r="B26" s="157"/>
      <c r="C26" s="157"/>
      <c r="D26" s="157"/>
      <c r="E26" s="157"/>
      <c r="F26" s="157"/>
      <c r="G26" s="157"/>
      <c r="H26" s="157"/>
      <c r="I26" s="157"/>
    </row>
    <row r="27" spans="1:9">
      <c r="A27" s="158"/>
      <c r="B27" s="158"/>
      <c r="C27" s="158"/>
      <c r="D27" s="158"/>
      <c r="E27" s="158"/>
      <c r="F27" s="158"/>
      <c r="G27" s="158"/>
      <c r="H27" s="158"/>
      <c r="I27" s="158"/>
    </row>
    <row r="28" spans="1:9">
      <c r="A28" s="158"/>
      <c r="B28" s="158"/>
      <c r="C28" s="158"/>
      <c r="D28" s="158"/>
      <c r="E28" s="158"/>
      <c r="F28" s="158"/>
      <c r="G28" s="158"/>
      <c r="H28" s="158"/>
      <c r="I28" s="158"/>
    </row>
    <row r="29" spans="1:9">
      <c r="A29" s="158"/>
      <c r="B29" s="158"/>
      <c r="C29" s="158"/>
      <c r="D29" s="158"/>
      <c r="E29" s="158"/>
      <c r="F29" s="158"/>
      <c r="G29" s="158"/>
      <c r="H29" s="158"/>
      <c r="I29" s="158"/>
    </row>
    <row r="30" spans="1:9">
      <c r="A30" s="148" t="s">
        <v>309</v>
      </c>
      <c r="B30" s="148"/>
      <c r="C30" s="148"/>
      <c r="D30" s="148"/>
      <c r="E30" s="148"/>
      <c r="F30" s="148"/>
      <c r="G30" s="148"/>
      <c r="H30" s="148"/>
      <c r="I30" s="148"/>
    </row>
    <row r="31" spans="1:9">
      <c r="A31" s="148" t="s">
        <v>310</v>
      </c>
      <c r="B31" s="148"/>
      <c r="C31" s="148"/>
      <c r="D31" s="148"/>
      <c r="E31" s="148"/>
      <c r="F31" s="148"/>
      <c r="G31" s="148"/>
      <c r="H31" s="148"/>
      <c r="I31" s="148"/>
    </row>
    <row r="32" spans="1:9">
      <c r="A32" s="148"/>
      <c r="B32" s="148"/>
      <c r="C32" s="148"/>
      <c r="D32" s="148"/>
      <c r="E32" s="148"/>
      <c r="F32" s="148"/>
      <c r="G32" s="148"/>
      <c r="H32" s="148"/>
      <c r="I32" s="148"/>
    </row>
    <row r="33" spans="1:9">
      <c r="A33" s="148"/>
      <c r="B33" s="148"/>
      <c r="C33" s="148"/>
      <c r="D33" s="148"/>
      <c r="E33" s="148"/>
      <c r="F33" s="148"/>
      <c r="G33" s="148"/>
      <c r="H33" s="148"/>
      <c r="I33" s="148"/>
    </row>
    <row r="34" spans="1:9">
      <c r="A34" s="148" t="s">
        <v>316</v>
      </c>
      <c r="B34" s="148"/>
      <c r="C34" s="148"/>
      <c r="D34" s="148"/>
      <c r="E34" s="148"/>
      <c r="F34" s="148"/>
      <c r="G34" s="148"/>
      <c r="H34" s="148"/>
      <c r="I34" s="148"/>
    </row>
    <row r="35" spans="1:9">
      <c r="A35" s="148"/>
      <c r="B35" s="148"/>
      <c r="C35" s="148"/>
      <c r="D35" s="148"/>
      <c r="E35" s="148"/>
      <c r="F35" s="148"/>
      <c r="G35" s="148"/>
      <c r="H35" s="148"/>
      <c r="I35" s="148"/>
    </row>
    <row r="36" spans="1:9">
      <c r="A36" s="148"/>
      <c r="B36" s="148"/>
      <c r="C36" s="148"/>
      <c r="D36" s="148"/>
      <c r="E36" s="148"/>
      <c r="F36" s="148"/>
      <c r="G36" s="148"/>
      <c r="H36" s="148"/>
      <c r="I36" s="148"/>
    </row>
    <row r="37" spans="1:9">
      <c r="A37" s="148"/>
      <c r="B37" s="148"/>
      <c r="C37" s="148"/>
      <c r="D37" s="148"/>
      <c r="E37" s="148"/>
      <c r="F37" s="148"/>
      <c r="G37" s="148"/>
      <c r="H37" s="148"/>
      <c r="I37" s="148"/>
    </row>
    <row r="38" spans="1:9">
      <c r="A38" s="148"/>
      <c r="B38" s="148"/>
      <c r="C38" s="148"/>
      <c r="D38" s="148"/>
      <c r="E38" s="148"/>
      <c r="F38" s="148"/>
      <c r="G38" s="148"/>
      <c r="H38" s="148"/>
      <c r="I38" s="148"/>
    </row>
    <row r="39" spans="1:9">
      <c r="A39" s="161" t="s">
        <v>311</v>
      </c>
      <c r="B39" s="161"/>
      <c r="C39" s="161"/>
      <c r="D39" s="161"/>
      <c r="E39" s="161"/>
      <c r="F39" s="161"/>
      <c r="G39" s="161"/>
      <c r="H39" s="161"/>
      <c r="I39" s="161"/>
    </row>
    <row r="40" spans="1:9">
      <c r="A40" s="36" t="s">
        <v>312</v>
      </c>
      <c r="B40" s="4"/>
      <c r="C40" s="4"/>
      <c r="D40" s="4"/>
      <c r="E40" s="4"/>
      <c r="F40" s="4"/>
      <c r="G40" s="4"/>
      <c r="H40" s="4"/>
      <c r="I40" s="4"/>
    </row>
    <row r="41" spans="1:9">
      <c r="A41" s="36" t="s">
        <v>313</v>
      </c>
      <c r="B41" s="4"/>
      <c r="C41" s="4"/>
      <c r="D41" s="4"/>
      <c r="E41" s="4"/>
      <c r="F41" s="4"/>
      <c r="G41" s="4"/>
      <c r="H41" s="4"/>
      <c r="I41" s="4"/>
    </row>
  </sheetData>
  <mergeCells count="27">
    <mergeCell ref="A34:I34"/>
    <mergeCell ref="A35:I38"/>
    <mergeCell ref="A39:I39"/>
    <mergeCell ref="B24:I24"/>
    <mergeCell ref="B25:I25"/>
    <mergeCell ref="A26:I29"/>
    <mergeCell ref="A30:I30"/>
    <mergeCell ref="A31:I31"/>
    <mergeCell ref="A32:I33"/>
    <mergeCell ref="B23:I23"/>
    <mergeCell ref="B11:I11"/>
    <mergeCell ref="B12:I12"/>
    <mergeCell ref="A13:I14"/>
    <mergeCell ref="B15:I15"/>
    <mergeCell ref="B16:I16"/>
    <mergeCell ref="B17:I17"/>
    <mergeCell ref="B18:I18"/>
    <mergeCell ref="B19:I19"/>
    <mergeCell ref="B20:I20"/>
    <mergeCell ref="B21:I21"/>
    <mergeCell ref="B22:I22"/>
    <mergeCell ref="B10:I10"/>
    <mergeCell ref="A1:I4"/>
    <mergeCell ref="A5:I5"/>
    <mergeCell ref="A6:I6"/>
    <mergeCell ref="A7:I8"/>
    <mergeCell ref="B9:I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H16" sqref="H16"/>
    </sheetView>
  </sheetViews>
  <sheetFormatPr baseColWidth="10" defaultRowHeight="15"/>
  <cols>
    <col min="1" max="1" width="16" customWidth="1"/>
    <col min="3" max="3" width="42.140625" customWidth="1"/>
    <col min="4" max="4" width="19" customWidth="1"/>
  </cols>
  <sheetData>
    <row r="1" spans="1:5">
      <c r="A1" t="s">
        <v>100</v>
      </c>
    </row>
    <row r="3" spans="1:5" ht="45">
      <c r="A3" s="3" t="s">
        <v>101</v>
      </c>
    </row>
    <row r="4" spans="1:5">
      <c r="A4" t="s">
        <v>102</v>
      </c>
      <c r="C4" t="s">
        <v>103</v>
      </c>
      <c r="E4" s="5" t="s">
        <v>104</v>
      </c>
    </row>
    <row r="5" spans="1:5">
      <c r="A5" s="6" t="s">
        <v>105</v>
      </c>
      <c r="C5" t="s">
        <v>106</v>
      </c>
      <c r="E5" s="5" t="s">
        <v>107</v>
      </c>
    </row>
    <row r="6" spans="1:5">
      <c r="A6" s="6" t="s">
        <v>1</v>
      </c>
      <c r="C6" t="s">
        <v>108</v>
      </c>
      <c r="E6" s="5" t="s">
        <v>109</v>
      </c>
    </row>
    <row r="7" spans="1:5">
      <c r="A7" s="6" t="s">
        <v>110</v>
      </c>
      <c r="C7" t="s">
        <v>111</v>
      </c>
    </row>
    <row r="8" spans="1:5">
      <c r="A8" s="6" t="s">
        <v>112</v>
      </c>
      <c r="C8" t="s">
        <v>113</v>
      </c>
      <c r="E8" s="5" t="s">
        <v>114</v>
      </c>
    </row>
    <row r="9" spans="1:5">
      <c r="A9" s="6" t="s">
        <v>115</v>
      </c>
      <c r="C9" t="s">
        <v>116</v>
      </c>
      <c r="E9" s="5" t="s">
        <v>117</v>
      </c>
    </row>
    <row r="10" spans="1:5">
      <c r="A10" s="6" t="s">
        <v>118</v>
      </c>
      <c r="C10" t="s">
        <v>119</v>
      </c>
      <c r="E10" s="5" t="s">
        <v>323</v>
      </c>
    </row>
    <row r="11" spans="1:5">
      <c r="A11" s="6" t="s">
        <v>121</v>
      </c>
      <c r="C11" t="s">
        <v>122</v>
      </c>
      <c r="E11" s="5" t="s">
        <v>120</v>
      </c>
    </row>
    <row r="12" spans="1:5">
      <c r="A12" s="6" t="s">
        <v>124</v>
      </c>
      <c r="C12" t="s">
        <v>125</v>
      </c>
      <c r="E12" s="5" t="s">
        <v>123</v>
      </c>
    </row>
    <row r="13" spans="1:5">
      <c r="A13" s="6" t="s">
        <v>127</v>
      </c>
      <c r="C13" t="s">
        <v>128</v>
      </c>
      <c r="E13" s="5" t="s">
        <v>126</v>
      </c>
    </row>
    <row r="14" spans="1:5">
      <c r="A14" s="6" t="s">
        <v>129</v>
      </c>
      <c r="C14" t="s">
        <v>130</v>
      </c>
    </row>
    <row r="15" spans="1:5">
      <c r="A15" s="6" t="s">
        <v>131</v>
      </c>
      <c r="C15" t="s">
        <v>132</v>
      </c>
      <c r="E15" s="9" t="s">
        <v>193</v>
      </c>
    </row>
    <row r="16" spans="1:5">
      <c r="A16" s="6" t="s">
        <v>133</v>
      </c>
      <c r="C16" t="s">
        <v>134</v>
      </c>
      <c r="E16" s="9" t="s">
        <v>200</v>
      </c>
    </row>
    <row r="17" spans="1:3">
      <c r="A17" s="6" t="s">
        <v>135</v>
      </c>
      <c r="C17" t="s">
        <v>136</v>
      </c>
    </row>
    <row r="18" spans="1:3">
      <c r="A18" s="6" t="s">
        <v>137</v>
      </c>
      <c r="C18" t="s">
        <v>138</v>
      </c>
    </row>
    <row r="19" spans="1:3">
      <c r="A19" s="6" t="s">
        <v>139</v>
      </c>
      <c r="C19" t="s">
        <v>140</v>
      </c>
    </row>
    <row r="20" spans="1:3" ht="30">
      <c r="A20" s="6" t="s">
        <v>141</v>
      </c>
      <c r="C20" s="7" t="s">
        <v>142</v>
      </c>
    </row>
    <row r="21" spans="1:3">
      <c r="A21" s="6" t="s">
        <v>143</v>
      </c>
      <c r="C21" t="s">
        <v>144</v>
      </c>
    </row>
    <row r="22" spans="1:3">
      <c r="A22" s="6" t="s">
        <v>145</v>
      </c>
      <c r="C22" t="s">
        <v>146</v>
      </c>
    </row>
    <row r="23" spans="1:3">
      <c r="A23" s="6" t="s">
        <v>147</v>
      </c>
      <c r="C23" t="s">
        <v>148</v>
      </c>
    </row>
    <row r="24" spans="1:3">
      <c r="A24" s="6" t="s">
        <v>149</v>
      </c>
      <c r="C24" t="s">
        <v>150</v>
      </c>
    </row>
    <row r="25" spans="1:3">
      <c r="A25" s="6" t="s">
        <v>151</v>
      </c>
      <c r="C25" t="s">
        <v>152</v>
      </c>
    </row>
    <row r="26" spans="1:3">
      <c r="A26" s="6" t="s">
        <v>153</v>
      </c>
      <c r="C26" t="s">
        <v>154</v>
      </c>
    </row>
    <row r="27" spans="1:3">
      <c r="A27" s="6" t="s">
        <v>155</v>
      </c>
      <c r="C27" t="s">
        <v>156</v>
      </c>
    </row>
    <row r="28" spans="1:3">
      <c r="A28" s="6" t="s">
        <v>157</v>
      </c>
      <c r="C28" t="s">
        <v>158</v>
      </c>
    </row>
    <row r="29" spans="1:3">
      <c r="A29" s="6" t="s">
        <v>159</v>
      </c>
      <c r="C29" t="s">
        <v>97</v>
      </c>
    </row>
    <row r="30" spans="1:3">
      <c r="A30" s="6" t="s">
        <v>160</v>
      </c>
      <c r="C30" t="s">
        <v>161</v>
      </c>
    </row>
    <row r="31" spans="1:3">
      <c r="A31" s="6" t="s">
        <v>162</v>
      </c>
      <c r="C31" t="s">
        <v>163</v>
      </c>
    </row>
    <row r="32" spans="1:3">
      <c r="C32" t="s">
        <v>164</v>
      </c>
    </row>
    <row r="33" spans="3:3">
      <c r="C33" s="8" t="s">
        <v>165</v>
      </c>
    </row>
    <row r="34" spans="3:3">
      <c r="C34" s="8" t="s">
        <v>166</v>
      </c>
    </row>
    <row r="35" spans="3:3">
      <c r="C35" t="s">
        <v>11</v>
      </c>
    </row>
    <row r="36" spans="3:3">
      <c r="C36" t="s">
        <v>167</v>
      </c>
    </row>
    <row r="37" spans="3:3">
      <c r="C37" t="s">
        <v>168</v>
      </c>
    </row>
    <row r="38" spans="3:3">
      <c r="C38" t="s">
        <v>169</v>
      </c>
    </row>
    <row r="39" spans="3:3">
      <c r="C39" s="8" t="s">
        <v>170</v>
      </c>
    </row>
    <row r="40" spans="3:3">
      <c r="C40" s="8" t="s">
        <v>171</v>
      </c>
    </row>
    <row r="41" spans="3:3">
      <c r="C41" t="s">
        <v>172</v>
      </c>
    </row>
    <row r="42" spans="3:3">
      <c r="C42" t="s">
        <v>173</v>
      </c>
    </row>
  </sheetData>
  <sheetProtection algorithmName="SHA-512" hashValue="7ZzNVMYQDv6RFdwl53/V6S96Cd21nPxBp8LbxtCPYKxpq0xJgal9vXqWo2cvqxKzPwCWuP/iFDiyGMsEyB2VmA==" saltValue="QtWo1tvNr9yDSD7iGzWBDQ==" spinCount="100000"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Formulario de Reintegro</vt:lpstr>
      <vt:lpstr>Listado</vt:lpstr>
      <vt:lpstr>Info Relevante</vt:lpstr>
      <vt:lpstr>Informe de Actividades</vt:lpstr>
      <vt:lpstr>Ficha Ident. Financiera</vt:lpstr>
      <vt:lpstr>Tablas</vt:lpstr>
      <vt:lpstr>comp</vt:lpstr>
      <vt:lpstr>tabla</vt:lpstr>
    </vt:vector>
  </TitlesOfParts>
  <Company>Fundacion ArgenINTA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Fernandez</dc:creator>
  <cp:lastModifiedBy>Martin</cp:lastModifiedBy>
  <dcterms:created xsi:type="dcterms:W3CDTF">2022-12-15T11:51:18Z</dcterms:created>
  <dcterms:modified xsi:type="dcterms:W3CDTF">2026-02-05T15:05:38Z</dcterms:modified>
</cp:coreProperties>
</file>