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Otros ordenadores\Mi portátil Trabajo\MIB\Internacional\Internacional - Datos importantes\Planillas anticipos y OC\"/>
    </mc:Choice>
  </mc:AlternateContent>
  <bookViews>
    <workbookView xWindow="0" yWindow="0" windowWidth="28800" windowHeight="12435" tabRatio="874" activeTab="1"/>
  </bookViews>
  <sheets>
    <sheet name="SOLICITUD DE COMPRA" sheetId="1" r:id="rId1"/>
    <sheet name="Listado" sheetId="8" r:id="rId2"/>
    <sheet name="Info Relevante" sheetId="4" r:id="rId3"/>
    <sheet name="Anexo I - Modelo de TdR" sheetId="6" r:id="rId4"/>
    <sheet name="Anexo II - Tabla evaluación" sheetId="7" r:id="rId5"/>
    <sheet name="Jurisd. Compras" sheetId="5" r:id="rId6"/>
    <sheet name="tablas auxiliares" sheetId="3" state="hidden" r:id="rId7"/>
  </sheets>
  <definedNames>
    <definedName name="_Toc357693582" localSheetId="3">'Anexo I - Modelo de TdR'!$B$4</definedName>
    <definedName name="_Toc403123489" localSheetId="3">'Anexo I - Modelo de TdR'!$B$10</definedName>
    <definedName name="_Toc418679062" localSheetId="3">'Anexo I - Modelo de TdR'!$B$8</definedName>
    <definedName name="_xlnm.Print_Area" localSheetId="0">'SOLICITUD DE COMPRA'!$A$1:$Y$58</definedName>
    <definedName name="codigos" localSheetId="1">#REF!</definedName>
    <definedName name="codigos">#REF!</definedName>
    <definedName name="comp">Listado!$E$2:$E$150</definedName>
    <definedName name="OLE_LINK7" localSheetId="2">'Info Relevante'!$C$78</definedName>
    <definedName name="OLE_LINK8" localSheetId="2">'Info Relevante'!$C$83</definedName>
    <definedName name="proy" localSheetId="1">#REF!</definedName>
    <definedName name="proy">#REF!</definedName>
    <definedName name="tabla">Listado!$E$2:$F$150</definedName>
    <definedName name="_xlnm.Print_Titles" localSheetId="0">'SOLICITUD DE COMPRA'!$3:$5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8" i="8" l="1"/>
  <c r="E129" i="8"/>
  <c r="E130" i="8"/>
  <c r="E131" i="8"/>
  <c r="E132" i="8"/>
  <c r="E133" i="8"/>
  <c r="E134" i="8"/>
  <c r="E135" i="8"/>
  <c r="E136" i="8"/>
  <c r="E137" i="8"/>
  <c r="E138" i="8"/>
  <c r="E139" i="8"/>
  <c r="E140" i="8"/>
  <c r="E141" i="8"/>
  <c r="E127" i="8" l="1"/>
  <c r="E126" i="8"/>
  <c r="E125" i="8"/>
  <c r="E124" i="8"/>
  <c r="E123" i="8"/>
  <c r="E122" i="8" l="1"/>
  <c r="E121" i="8"/>
  <c r="E120" i="8" l="1"/>
  <c r="E119" i="8"/>
  <c r="E118" i="8"/>
  <c r="E117" i="8"/>
  <c r="E116" i="8"/>
  <c r="E115" i="8"/>
  <c r="E114" i="8"/>
  <c r="E113" i="8"/>
  <c r="E112" i="8"/>
  <c r="E111" i="8"/>
  <c r="F110" i="8" l="1"/>
  <c r="E110" i="8"/>
  <c r="F109" i="8"/>
  <c r="E109" i="8"/>
  <c r="F108" i="8"/>
  <c r="E108" i="8"/>
  <c r="F107" i="8"/>
  <c r="E107" i="8"/>
  <c r="F106" i="8" l="1"/>
  <c r="E106" i="8"/>
  <c r="F105" i="8"/>
  <c r="E105" i="8"/>
  <c r="F104" i="8"/>
  <c r="E104" i="8"/>
  <c r="F103" i="8"/>
  <c r="E103" i="8"/>
  <c r="F102" i="8"/>
  <c r="E102" i="8"/>
  <c r="F101" i="8" l="1"/>
  <c r="E101" i="8"/>
  <c r="F100" i="8" l="1"/>
  <c r="E100" i="8"/>
  <c r="F99" i="8"/>
  <c r="E99" i="8"/>
  <c r="F98" i="8"/>
  <c r="E98" i="8"/>
  <c r="F97" i="8"/>
  <c r="E97" i="8"/>
  <c r="F96" i="8"/>
  <c r="E96" i="8"/>
  <c r="F95" i="8"/>
  <c r="E95" i="8"/>
  <c r="F94" i="8"/>
  <c r="E94" i="8"/>
  <c r="F93" i="8"/>
  <c r="E93" i="8"/>
  <c r="F92" i="8"/>
  <c r="E92" i="8"/>
  <c r="F91" i="8"/>
  <c r="E91" i="8"/>
  <c r="F90" i="8"/>
  <c r="E90" i="8"/>
  <c r="F89" i="8"/>
  <c r="E89" i="8"/>
  <c r="F88" i="8"/>
  <c r="E88" i="8"/>
  <c r="F87" i="8"/>
  <c r="E87" i="8"/>
  <c r="F86" i="8"/>
  <c r="E86" i="8"/>
  <c r="F85" i="8"/>
  <c r="E85" i="8"/>
  <c r="F84" i="8"/>
  <c r="E84" i="8"/>
  <c r="F83" i="8"/>
  <c r="E83" i="8"/>
  <c r="F82" i="8"/>
  <c r="E82" i="8"/>
  <c r="F81" i="8"/>
  <c r="E81" i="8"/>
  <c r="F80" i="8"/>
  <c r="E80" i="8"/>
  <c r="F79" i="8"/>
  <c r="E79" i="8"/>
  <c r="F78" i="8"/>
  <c r="E78" i="8"/>
  <c r="F77" i="8"/>
  <c r="E77" i="8"/>
  <c r="F76" i="8"/>
  <c r="E76" i="8"/>
  <c r="F75" i="8"/>
  <c r="E75" i="8"/>
  <c r="F74" i="8"/>
  <c r="E74" i="8"/>
  <c r="F73" i="8"/>
  <c r="E73" i="8"/>
  <c r="F72" i="8"/>
  <c r="E72" i="8"/>
  <c r="F71" i="8"/>
  <c r="E71" i="8"/>
  <c r="F70" i="8"/>
  <c r="E70" i="8"/>
  <c r="F69" i="8"/>
  <c r="E69" i="8"/>
  <c r="F68" i="8"/>
  <c r="E68" i="8"/>
  <c r="F67" i="8"/>
  <c r="E67" i="8"/>
  <c r="F66" i="8"/>
  <c r="E66" i="8"/>
  <c r="F65" i="8"/>
  <c r="E65" i="8"/>
  <c r="F64" i="8"/>
  <c r="E64" i="8"/>
  <c r="F63" i="8"/>
  <c r="E63" i="8"/>
  <c r="F62" i="8"/>
  <c r="E62" i="8"/>
  <c r="F61" i="8"/>
  <c r="E61" i="8"/>
  <c r="F60" i="8"/>
  <c r="E60" i="8"/>
  <c r="F59" i="8"/>
  <c r="E59" i="8"/>
  <c r="F58" i="8"/>
  <c r="E58" i="8"/>
  <c r="F57" i="8"/>
  <c r="E57" i="8"/>
  <c r="F56" i="8"/>
  <c r="E56" i="8"/>
  <c r="F55" i="8"/>
  <c r="E55" i="8"/>
  <c r="F54" i="8"/>
  <c r="E54" i="8"/>
  <c r="F53" i="8"/>
  <c r="E53" i="8"/>
  <c r="F52" i="8"/>
  <c r="E52" i="8"/>
  <c r="F51" i="8"/>
  <c r="E51" i="8"/>
  <c r="F50" i="8"/>
  <c r="E50" i="8"/>
  <c r="F49" i="8"/>
  <c r="E49" i="8"/>
  <c r="F48" i="8"/>
  <c r="E48" i="8"/>
  <c r="F47" i="8"/>
  <c r="E47" i="8"/>
  <c r="F46" i="8"/>
  <c r="E46" i="8"/>
  <c r="F45" i="8"/>
  <c r="E45" i="8"/>
  <c r="F44" i="8"/>
  <c r="E44" i="8"/>
  <c r="F43" i="8"/>
  <c r="E43" i="8"/>
  <c r="F42" i="8"/>
  <c r="E42" i="8"/>
  <c r="F41" i="8"/>
  <c r="E41" i="8"/>
  <c r="F40" i="8"/>
  <c r="E40" i="8"/>
  <c r="F39" i="8"/>
  <c r="E39" i="8"/>
  <c r="F38" i="8"/>
  <c r="E38" i="8"/>
  <c r="F37" i="8"/>
  <c r="E37" i="8"/>
  <c r="F36" i="8"/>
  <c r="E36" i="8"/>
  <c r="F35" i="8"/>
  <c r="E35" i="8"/>
  <c r="F34" i="8"/>
  <c r="E34" i="8"/>
  <c r="F33" i="8"/>
  <c r="E33" i="8"/>
  <c r="F32" i="8"/>
  <c r="E32" i="8"/>
  <c r="F31" i="8"/>
  <c r="E31" i="8"/>
  <c r="F30" i="8"/>
  <c r="E30" i="8"/>
  <c r="F29" i="8"/>
  <c r="E29" i="8"/>
  <c r="F28" i="8"/>
  <c r="E28" i="8"/>
  <c r="F27" i="8"/>
  <c r="E27" i="8"/>
  <c r="F26" i="8"/>
  <c r="E26" i="8"/>
  <c r="F25" i="8"/>
  <c r="E25" i="8"/>
  <c r="F24" i="8"/>
  <c r="E24" i="8"/>
  <c r="F23" i="8"/>
  <c r="E23" i="8"/>
  <c r="F22" i="8"/>
  <c r="E22" i="8"/>
  <c r="F21" i="8"/>
  <c r="E21" i="8"/>
  <c r="F20" i="8"/>
  <c r="E20" i="8"/>
  <c r="F19" i="8"/>
  <c r="E19" i="8"/>
  <c r="F18" i="8"/>
  <c r="E18" i="8"/>
  <c r="F17" i="8"/>
  <c r="E17" i="8"/>
  <c r="F16" i="8"/>
  <c r="E16" i="8"/>
  <c r="F15" i="8"/>
  <c r="E15" i="8"/>
  <c r="F14" i="8"/>
  <c r="E14" i="8"/>
  <c r="F13" i="8"/>
  <c r="E13" i="8"/>
  <c r="F12" i="8"/>
  <c r="E12" i="8"/>
  <c r="F11" i="8"/>
  <c r="E11" i="8"/>
  <c r="F10" i="8"/>
  <c r="E10" i="8"/>
  <c r="F9" i="8"/>
  <c r="E9" i="8"/>
  <c r="F8" i="8"/>
  <c r="E8" i="8"/>
  <c r="F7" i="8"/>
  <c r="E7" i="8"/>
  <c r="F6" i="8"/>
  <c r="E6" i="8"/>
  <c r="F5" i="8"/>
  <c r="E5" i="8"/>
  <c r="F4" i="8"/>
  <c r="E4" i="8"/>
  <c r="F3" i="8"/>
  <c r="E3" i="8"/>
  <c r="F2" i="8"/>
  <c r="E2" i="8"/>
  <c r="C5" i="1" s="1"/>
  <c r="D7" i="5" l="1"/>
  <c r="D10" i="5"/>
  <c r="D9" i="5"/>
  <c r="D8" i="5"/>
  <c r="G41" i="1" l="1"/>
  <c r="H41" i="1" l="1"/>
  <c r="G15" i="1"/>
  <c r="H25" i="1"/>
  <c r="I57" i="1" l="1"/>
  <c r="G24" i="1"/>
  <c r="G23" i="1"/>
  <c r="G22" i="1"/>
  <c r="G21" i="1"/>
  <c r="G20" i="1"/>
  <c r="G19" i="1"/>
  <c r="G18" i="1"/>
  <c r="G17" i="1"/>
  <c r="G16" i="1"/>
  <c r="G25" i="1" l="1"/>
</calcChain>
</file>

<file path=xl/comments1.xml><?xml version="1.0" encoding="utf-8"?>
<comments xmlns="http://schemas.openxmlformats.org/spreadsheetml/2006/main">
  <authors>
    <author>Ernesto Fernandez</author>
    <author>Silvina Gabutti</author>
  </authors>
  <commentList>
    <comment ref="A5" authorId="0" shapeId="0">
      <text>
        <r>
          <rPr>
            <b/>
            <sz val="9"/>
            <color indexed="81"/>
            <rFont val="Tahoma"/>
            <family val="2"/>
          </rPr>
          <t>Se completa automáticamente al seleccionar el Proyecto</t>
        </r>
      </text>
    </comment>
    <comment ref="A6" authorId="0" shapeId="0">
      <text>
        <r>
          <rPr>
            <b/>
            <sz val="9"/>
            <color indexed="81"/>
            <rFont val="Tahoma"/>
            <family val="2"/>
          </rPr>
          <t xml:space="preserve">Si el gasto se afecta a mas de un país. Detallar % de apropiacón a cada uno
</t>
        </r>
      </text>
    </comment>
    <comment ref="A7" authorId="0" shapeId="0">
      <text>
        <r>
          <rPr>
            <b/>
            <sz val="9"/>
            <color indexed="81"/>
            <rFont val="Tahoma"/>
            <family val="2"/>
          </rPr>
          <t>Indicar la actividad para la cual se afectará el gasto en virtud de las necesidades establecidas en el presupuesto y los planes de acción específicos del período (Ej: POA, Plan de adquisiciones, Plan de trabajo, cronograma de actividades, etc.)</t>
        </r>
      </text>
    </comment>
    <comment ref="A8" authorId="0" shapeId="0">
      <text>
        <r>
          <rPr>
            <b/>
            <sz val="9"/>
            <color indexed="81"/>
            <rFont val="Tahoma"/>
            <family val="2"/>
          </rPr>
          <t>Indicar e-mail y celular</t>
        </r>
      </text>
    </comment>
    <comment ref="K12" authorId="0" shapeId="0">
      <text>
        <r>
          <rPr>
            <b/>
            <sz val="9"/>
            <color indexed="81"/>
            <rFont val="Tahoma"/>
            <family val="2"/>
          </rPr>
          <t xml:space="preserve">En caso de corresponder indicar los datos de los proveedores sugeridos para la realización de la contratación. Ya sea porque se tiene conocimiento de que venden los productos solicitados, por practicidad, conocimiento, cercanía, etc. sería conveniente su selección o participación en el proceso de contratación. Completar sus datos de contacto: Nombre o Razón social/CUIT/Teléfono/E-mail. </t>
        </r>
      </text>
    </comment>
    <comment ref="A14" authorId="0" shapeId="0">
      <text>
        <r>
          <rPr>
            <b/>
            <sz val="9"/>
            <color indexed="81"/>
            <rFont val="Tahoma"/>
            <family val="2"/>
          </rPr>
          <t>Referenciar por número de ítems cada una de las solicitudes</t>
        </r>
      </text>
    </comment>
    <comment ref="B14" authorId="0" shapeId="0">
      <text>
        <r>
          <rPr>
            <b/>
            <sz val="9"/>
            <color indexed="81"/>
            <rFont val="Tahoma"/>
            <family val="2"/>
          </rPr>
          <t xml:space="preserve">Señalar el rubro presupuestario dentro del cual se afectará el gasto de acuerdo al presupuesto financiero (Ej: Materiales e insumos, Gts operativos, Bienes, Equipos, etc.) </t>
        </r>
      </text>
    </comment>
    <comment ref="C14" authorId="0" shapeId="0">
      <text>
        <r>
          <rPr>
            <b/>
            <sz val="9"/>
            <color indexed="81"/>
            <rFont val="Tahoma"/>
            <family val="2"/>
          </rPr>
          <t>Completar de acuerdo lo establecido en el POA/Plan de adquisiciones</t>
        </r>
      </text>
    </comment>
    <comment ref="D14" authorId="0" shapeId="0">
      <text>
        <r>
          <rPr>
            <b/>
            <sz val="9"/>
            <color indexed="81"/>
            <rFont val="Tahoma"/>
            <family val="2"/>
          </rPr>
          <t>Indicar/detallar las características de los productos solicitados. La descripción debe ser clara, de manera que los mismos permitan pedir cotizaciones en caso de corresponder</t>
        </r>
      </text>
    </comment>
    <comment ref="E14" authorId="0" shapeId="0">
      <text>
        <r>
          <rPr>
            <b/>
            <sz val="9"/>
            <color indexed="81"/>
            <rFont val="Tahoma"/>
            <family val="2"/>
          </rPr>
          <t>Cantidad del producto solicitado</t>
        </r>
      </text>
    </comment>
    <comment ref="F14" authorId="0" shapeId="0">
      <text>
        <r>
          <rPr>
            <b/>
            <sz val="9"/>
            <color indexed="81"/>
            <rFont val="Tahoma"/>
            <family val="2"/>
          </rPr>
          <t>Importe unitario estimado</t>
        </r>
      </text>
    </comment>
    <comment ref="H14" authorId="1" shapeId="0">
      <text>
        <r>
          <rPr>
            <b/>
            <sz val="9"/>
            <color indexed="81"/>
            <rFont val="Tahoma"/>
            <family val="2"/>
          </rPr>
          <t>Solo completar la divisa extranjera si la compra es en el exterior o si ha pactado un precio en dolares.</t>
        </r>
      </text>
    </comment>
    <comment ref="I14" authorId="1" shapeId="0">
      <text>
        <r>
          <rPr>
            <b/>
            <sz val="9"/>
            <color indexed="81"/>
            <rFont val="Tahoma"/>
            <family val="2"/>
          </rPr>
          <t>Moneda en la cual se realizará la contratación</t>
        </r>
      </text>
    </comment>
    <comment ref="M14" authorId="1" shapeId="0">
      <text>
        <r>
          <rPr>
            <b/>
            <i/>
            <sz val="9"/>
            <color indexed="81"/>
            <rFont val="Tahoma"/>
            <family val="2"/>
          </rPr>
          <t>Ejemplos:</t>
        </r>
        <r>
          <rPr>
            <sz val="9"/>
            <color indexed="81"/>
            <rFont val="Tahoma"/>
            <family val="2"/>
          </rPr>
          <t xml:space="preserve"> 
- Incluir los gastos de envíos 
- Se retira del domicilio vendedor
- Envío refrigerado
- Compra urgente. Se requiere entrega ANTES del  DD/MM/AA
- Realizar una importación
</t>
        </r>
      </text>
    </comment>
    <comment ref="K28" authorId="0" shapeId="0">
      <text>
        <r>
          <rPr>
            <b/>
            <sz val="9"/>
            <color indexed="81"/>
            <rFont val="Tahoma"/>
            <family val="2"/>
          </rPr>
          <t xml:space="preserve">En caso de corresponder indicar los datos de los proveedores sugeridos para la realización de la contratación. Ya sea porque se tiene conocimiento de que prestan los servicios solicitados, calificación profesional, por practicidad, conocimiento, cercanía, etc. sería conveniente su selección o participación en el proceso de contratación. Completar sus datos de contacto: Nombre o Razón social/Teléfono/E-mail. </t>
        </r>
      </text>
    </comment>
    <comment ref="A30" authorId="0" shapeId="0">
      <text>
        <r>
          <rPr>
            <b/>
            <sz val="9"/>
            <color indexed="81"/>
            <rFont val="Tahoma"/>
            <family val="2"/>
          </rPr>
          <t>Referenciar por número de ítems cada una de las solicitudes</t>
        </r>
      </text>
    </comment>
    <comment ref="B30" authorId="0" shapeId="0">
      <text>
        <r>
          <rPr>
            <b/>
            <sz val="9"/>
            <color indexed="81"/>
            <rFont val="Tahoma"/>
            <family val="2"/>
          </rPr>
          <t xml:space="preserve">Señalar el rubro presupuestario dentro del cual se afectará el gasto de acuerdo al presupuesto financiero (Ej: Materiales e insumos, Gts operativos, Bienes, Equipos, etc.) </t>
        </r>
      </text>
    </comment>
    <comment ref="C30" authorId="0" shapeId="0">
      <text>
        <r>
          <rPr>
            <b/>
            <sz val="9"/>
            <color indexed="81"/>
            <rFont val="Tahoma"/>
            <family val="2"/>
          </rPr>
          <t>Completar de acuerdo lo establecido en el POA/Plan de adquisiciones</t>
        </r>
      </text>
    </comment>
    <comment ref="D30" authorId="0" shapeId="0">
      <text>
        <r>
          <rPr>
            <b/>
            <sz val="9"/>
            <color indexed="81"/>
            <rFont val="Tahoma"/>
            <family val="2"/>
          </rPr>
          <t xml:space="preserve">Indicar/detallar las características de los servicios solicitados. </t>
        </r>
      </text>
    </comment>
    <comment ref="E30" authorId="0" shapeId="0">
      <text>
        <r>
          <rPr>
            <sz val="9"/>
            <color indexed="81"/>
            <rFont val="Tahoma"/>
            <family val="2"/>
          </rPr>
          <t xml:space="preserve">Duración del servicio a contratar
</t>
        </r>
      </text>
    </comment>
    <comment ref="F30" authorId="0" shapeId="0">
      <text>
        <r>
          <rPr>
            <b/>
            <sz val="9"/>
            <color indexed="81"/>
            <rFont val="Tahoma"/>
            <family val="2"/>
          </rPr>
          <t>Indicar cantidad de pagos en la cual se deberá realizar la contratación, y caso de corresponder el importe de cada uno de los pagos</t>
        </r>
      </text>
    </comment>
    <comment ref="H30" authorId="1" shapeId="0">
      <text>
        <r>
          <rPr>
            <b/>
            <sz val="9"/>
            <color indexed="81"/>
            <rFont val="Tahoma"/>
            <family val="2"/>
          </rPr>
          <t>Solo completar la divisa extranjera si la compra es en el exterior o si ha pactado un precio en dolares.</t>
        </r>
      </text>
    </comment>
    <comment ref="I30" authorId="1" shapeId="0">
      <text>
        <r>
          <rPr>
            <b/>
            <sz val="9"/>
            <color indexed="81"/>
            <rFont val="Tahoma"/>
            <family val="2"/>
          </rPr>
          <t>Moneda en la cual se realizará la contratación</t>
        </r>
      </text>
    </comment>
    <comment ref="K30" authorId="0" shapeId="0">
      <text>
        <r>
          <rPr>
            <b/>
            <sz val="9"/>
            <color indexed="81"/>
            <rFont val="Tahoma"/>
            <family val="2"/>
          </rPr>
          <t xml:space="preserve">Indicar la cantidad de entregables y/o productos, fechas previstas de entrega (en caso de corresponder), importes o porcentajes de cada una de las entregas, condiciones de pago, etc.  </t>
        </r>
      </text>
    </comment>
    <comment ref="L30" authorId="0" shapeId="0">
      <text>
        <r>
          <rPr>
            <b/>
            <sz val="9"/>
            <color indexed="81"/>
            <rFont val="Tahoma"/>
            <family val="2"/>
          </rPr>
          <t xml:space="preserve">Nombre de la persona que será la encargada de dar la conformidad o aprobación a los servicios prestados o informes presentados. </t>
        </r>
      </text>
    </comment>
    <comment ref="M30" authorId="0" shapeId="0">
      <text>
        <r>
          <rPr>
            <b/>
            <sz val="9"/>
            <color indexed="81"/>
            <rFont val="Tahoma"/>
            <family val="2"/>
          </rPr>
          <t xml:space="preserve">Indicar datos del lugar de realización de los servicios, información necesaria para poder realizar el servicio (Lugar, Persona de contacto, etc.) </t>
        </r>
      </text>
    </comment>
    <comment ref="O45" authorId="1" shapeId="0">
      <text>
        <r>
          <rPr>
            <b/>
            <sz val="9"/>
            <color indexed="81"/>
            <rFont val="Tahoma"/>
            <family val="2"/>
          </rPr>
          <t xml:space="preserve">Indicar en forma opcional, Aerolinea/ Empresa transporte, N°vuelo / micro, etc. </t>
        </r>
      </text>
    </comment>
    <comment ref="Q45" authorId="1" shapeId="0">
      <text>
        <r>
          <rPr>
            <b/>
            <sz val="9"/>
            <color indexed="81"/>
            <rFont val="Tahoma"/>
            <family val="2"/>
          </rPr>
          <t xml:space="preserve">Campos no obligatorios
</t>
        </r>
      </text>
    </comment>
    <comment ref="A46" authorId="0" shapeId="0">
      <text>
        <r>
          <rPr>
            <b/>
            <sz val="9"/>
            <color indexed="81"/>
            <rFont val="Tahoma"/>
            <family val="2"/>
          </rPr>
          <t xml:space="preserve">Seleccionar el tipo de trasporte solicitado (aéreo, micro, barco, tren). </t>
        </r>
      </text>
    </comment>
    <comment ref="B46" authorId="0" shapeId="0">
      <text>
        <r>
          <rPr>
            <b/>
            <sz val="9"/>
            <color indexed="81"/>
            <rFont val="Tahoma"/>
            <family val="2"/>
          </rPr>
          <t xml:space="preserve">Señalar el rubro presupuestario dentro del cual se afectará el gasto de acuerdo al presupuesto financiero (Ej: Materiales e insumos, Gts operativos, Bienes, Equipos, etc.) </t>
        </r>
      </text>
    </comment>
    <comment ref="C46" authorId="0" shapeId="0">
      <text>
        <r>
          <rPr>
            <b/>
            <sz val="9"/>
            <color indexed="81"/>
            <rFont val="Tahoma"/>
            <family val="2"/>
          </rPr>
          <t>Completar de acuerdo lo establecido en el POA/Plan de adquisiciones</t>
        </r>
      </text>
    </comment>
    <comment ref="D46" authorId="0" shapeId="0">
      <text>
        <r>
          <rPr>
            <b/>
            <sz val="9"/>
            <color indexed="81"/>
            <rFont val="Tahoma"/>
            <family val="2"/>
          </rPr>
          <t xml:space="preserve">Indicar el nombre completo de la persona que va a viajar (tal como figura en documento de viaje). </t>
        </r>
      </text>
    </comment>
    <comment ref="I46" authorId="0" shapeId="0">
      <text>
        <r>
          <rPr>
            <b/>
            <sz val="9"/>
            <color indexed="81"/>
            <rFont val="Tahoma"/>
            <family val="2"/>
          </rPr>
          <t xml:space="preserve">Indicar el costo estimado de los pasajes solicitados en pesos y/o M/E. </t>
        </r>
      </text>
    </comment>
    <comment ref="U46" authorId="1" shapeId="0">
      <text>
        <r>
          <rPr>
            <b/>
            <sz val="9"/>
            <color indexed="81"/>
            <rFont val="Tahoma"/>
            <family val="2"/>
          </rPr>
          <t>Especifique si tiene limites de fechas u otras condiciones que limiten la oferta</t>
        </r>
      </text>
    </comment>
  </commentList>
</comments>
</file>

<file path=xl/sharedStrings.xml><?xml version="1.0" encoding="utf-8"?>
<sst xmlns="http://schemas.openxmlformats.org/spreadsheetml/2006/main" count="635" uniqueCount="484">
  <si>
    <t>SOLICITUD DE COMPRA Y CONTRATACIÓN</t>
  </si>
  <si>
    <t>TEXTO</t>
  </si>
  <si>
    <t>MAIL</t>
  </si>
  <si>
    <t>CELULAR</t>
  </si>
  <si>
    <t xml:space="preserve"> Bienes, Materiales e Insumos </t>
  </si>
  <si>
    <t>Datos de entrega</t>
  </si>
  <si>
    <t>Provedor sugerido 1</t>
  </si>
  <si>
    <t>Provedor sugerido 2</t>
  </si>
  <si>
    <t>Provedor sugerido 3</t>
  </si>
  <si>
    <t>ITEMs N°</t>
  </si>
  <si>
    <t>Cantidad</t>
  </si>
  <si>
    <t>Lugar de entrega</t>
  </si>
  <si>
    <t>Observaciones adicionales</t>
  </si>
  <si>
    <t>Nombre o Razón social</t>
  </si>
  <si>
    <t>Teléfono</t>
  </si>
  <si>
    <t>E-mail</t>
  </si>
  <si>
    <t>Adjunta Cotización?</t>
  </si>
  <si>
    <t>1.3</t>
  </si>
  <si>
    <t>1.1</t>
  </si>
  <si>
    <t>TOTAL:</t>
  </si>
  <si>
    <t>Servicios y Consultorias</t>
  </si>
  <si>
    <t>Descripción del servicio a contratar</t>
  </si>
  <si>
    <t xml:space="preserve">Duracion </t>
  </si>
  <si>
    <t>Persona que aprueba</t>
  </si>
  <si>
    <t>Transporte sugerido</t>
  </si>
  <si>
    <t>Agencia de viaje sugerida</t>
  </si>
  <si>
    <t>Tipo de Pasajes</t>
  </si>
  <si>
    <t>Origen</t>
  </si>
  <si>
    <t>Destino</t>
  </si>
  <si>
    <t>Fecha de viaje</t>
  </si>
  <si>
    <t>Rango horario</t>
  </si>
  <si>
    <t>Importe estimado</t>
  </si>
  <si>
    <t xml:space="preserve">Nombre Pasajero </t>
  </si>
  <si>
    <t xml:space="preserve">Adjunta COPIA DNI/Pasaporte? </t>
  </si>
  <si>
    <t>Aerolinea/Empresa transporte</t>
  </si>
  <si>
    <t>N°vuelo/micro</t>
  </si>
  <si>
    <t>Código</t>
  </si>
  <si>
    <t>Descripción</t>
  </si>
  <si>
    <t>FINANCIAMIENTO</t>
  </si>
  <si>
    <t>USDA</t>
  </si>
  <si>
    <t>OTROS</t>
  </si>
  <si>
    <t>5.2.15</t>
  </si>
  <si>
    <t>PIRBRIGHT</t>
  </si>
  <si>
    <t>FONTAGRO</t>
  </si>
  <si>
    <t>5.2.19</t>
  </si>
  <si>
    <t>JIRCAS</t>
  </si>
  <si>
    <t>5.2.21</t>
  </si>
  <si>
    <t>GIZ-SPIPA</t>
  </si>
  <si>
    <t>5.2.22</t>
  </si>
  <si>
    <t>H2020 - GA Nº 823967 – ProCEedS</t>
  </si>
  <si>
    <t>EU-H2020</t>
  </si>
  <si>
    <t>FTG-ATN/RF-16926-RG - Leguminosas</t>
  </si>
  <si>
    <t>FTG-ATN/RF-17232-RG- HLB</t>
  </si>
  <si>
    <t xml:space="preserve">IVVN    International Veterinary Vaccinology Network </t>
  </si>
  <si>
    <t>5.2.33</t>
  </si>
  <si>
    <t xml:space="preserve">BAYER Grants4Biologicals – Appl. Nº 033 </t>
  </si>
  <si>
    <t>H2020 GA Nº 862849 FERTIMANURE</t>
  </si>
  <si>
    <t xml:space="preserve">H2020 - GA Nº 857804 – DIBICOO </t>
  </si>
  <si>
    <t>UNIVERSIDAD DE GEORGIA</t>
  </si>
  <si>
    <t>PROCISUR- HLB</t>
  </si>
  <si>
    <t>PROCISUR</t>
  </si>
  <si>
    <t>INIA - INTA - FA (REDD+) “ Emisión y Remoción de GEI”</t>
  </si>
  <si>
    <t>5.2.42</t>
  </si>
  <si>
    <t>Acuerdo de Transferencia INTA - VETAL</t>
  </si>
  <si>
    <t>Curso Virtual IUIS-VIC</t>
  </si>
  <si>
    <t>FTG- ATN/RF-17245-RG(RG-T3387) - Regante</t>
  </si>
  <si>
    <t>5.2.45</t>
  </si>
  <si>
    <t>Carta Acuerdo N° 3/2020 - INIDEP CTMFM</t>
  </si>
  <si>
    <t>5.2.47</t>
  </si>
  <si>
    <t>PROCISUR-Leguminosas-FTG</t>
  </si>
  <si>
    <t>Universidad de Georgia (UGA) - Carbón de maní</t>
  </si>
  <si>
    <t>5.2.50</t>
  </si>
  <si>
    <t>Orden de trabajo – ERM Argentina S.A.</t>
  </si>
  <si>
    <t>H2020 Phy2Climate - GA N° 101006912</t>
  </si>
  <si>
    <t>FTG. ATN/RF-18136-RG (RG-T3584)-Coccidiosis Aviar</t>
  </si>
  <si>
    <t>FTG- ATN/RF-17950-RG -Eficiencia del Uso del Agua- Co ejec DGI</t>
  </si>
  <si>
    <t>FTG-ATN/RF-18078-RG (RG-T3587)- AGTECH LECHERIA INTELIGENTE</t>
  </si>
  <si>
    <t>FTG- ATN/RF-17950-RG -Eficiencia del Uso del Agua- Co ejec INTA</t>
  </si>
  <si>
    <t>FTG-ATN/RF-18077-RG- Gestión del Pasto- Co ejec INTA</t>
  </si>
  <si>
    <t>FTG-ATN/RF-18079-RG (RG-T3585)- Productividad Bovina</t>
  </si>
  <si>
    <t>H2020 - SOILGUARD - GA N° 101000371</t>
  </si>
  <si>
    <t xml:space="preserve">Carta Acuerdo INTA-FA DIBICOO  </t>
  </si>
  <si>
    <t>Carta Acuerdo INTA - FA - INIA REDD +  “ Emisión y Remoción de GEI”</t>
  </si>
  <si>
    <t>5.2.66</t>
  </si>
  <si>
    <t xml:space="preserve">Universidad de Liverpool </t>
  </si>
  <si>
    <t>5.2.67</t>
  </si>
  <si>
    <t>BAYER - Grants4 Ag Initiative</t>
  </si>
  <si>
    <t>FTG-ATN/RF-18105-RG-Arroz  Productivo</t>
  </si>
  <si>
    <t xml:space="preserve">STE N°2855-DSM </t>
  </si>
  <si>
    <t>5.2.70</t>
  </si>
  <si>
    <t>Contrato IAEA N° 20709</t>
  </si>
  <si>
    <t xml:space="preserve">Carta Acuerdo INTA -FAO ( TCP/RLA/3805) </t>
  </si>
  <si>
    <t xml:space="preserve">PROCISUR – EDICIÓN GÉNICA </t>
  </si>
  <si>
    <t>5.2.73</t>
  </si>
  <si>
    <t>INTEGRITY</t>
  </si>
  <si>
    <t xml:space="preserve">Carta Acuerdo INTA - FA - H2020 FERTIMANURE  </t>
  </si>
  <si>
    <t>Carta Acuerdo INTA - FA – REZATEC</t>
  </si>
  <si>
    <t>FTG- ATN/RR-18757-RG - EDICION GENICA</t>
  </si>
  <si>
    <t>FTG-ATN/RF-18786-RG - OXIDO NITROSO</t>
  </si>
  <si>
    <t>STE N° 2942 INTA-VETAL</t>
  </si>
  <si>
    <t>5.2.79</t>
  </si>
  <si>
    <t>The Nature Conservancy - Colecciones Nº 3, 4 y 5</t>
  </si>
  <si>
    <t>5.2.81</t>
  </si>
  <si>
    <t>C/A N° 4/2021 - INIDEP - IFOP</t>
  </si>
  <si>
    <t>5.2.82</t>
  </si>
  <si>
    <t>ACA- ATN/RR-18757-RG - EDICION GENICA</t>
  </si>
  <si>
    <t>5.2.83</t>
  </si>
  <si>
    <t>Contrato IAEA N° 25103</t>
  </si>
  <si>
    <t>5.2.84</t>
  </si>
  <si>
    <t>C/A INTA-FA Cabana</t>
  </si>
  <si>
    <t>5.2.85</t>
  </si>
  <si>
    <t>BUTANTAN</t>
  </si>
  <si>
    <t>5.2.86</t>
  </si>
  <si>
    <t>Donación ERM Foundation</t>
  </si>
  <si>
    <t>5.2.87</t>
  </si>
  <si>
    <t>H2020 - Se4All - GA N° 101007630</t>
  </si>
  <si>
    <t>5.2.88</t>
  </si>
  <si>
    <t>H2020 - BeXyl - GA N° 10106059</t>
  </si>
  <si>
    <t>5.2.89</t>
  </si>
  <si>
    <t>FTG- ATN/RF-18769-RG y ATN/RF-18770-RG.Secuestro de Carbono - Co Ejec INIA</t>
  </si>
  <si>
    <t>5.2.9</t>
  </si>
  <si>
    <t>Babet Real 5 Acta Acuerdo INTA-FA</t>
  </si>
  <si>
    <t>5.2.90</t>
  </si>
  <si>
    <t>Consultoría CIAT - FA</t>
  </si>
  <si>
    <t>5.2.91</t>
  </si>
  <si>
    <t>AECID - Resolución ELLAS+ Núm. 2022/SPE/0000400088</t>
  </si>
  <si>
    <t>AECID</t>
  </si>
  <si>
    <t>5.2.92</t>
  </si>
  <si>
    <t>Consultoría - CEPAL (Proyecto Facility)</t>
  </si>
  <si>
    <t>TABLAS</t>
  </si>
  <si>
    <t>Componentes/Productos/Actividades</t>
  </si>
  <si>
    <t xml:space="preserve">codigo </t>
  </si>
  <si>
    <t>descripición del producto y actividad</t>
  </si>
  <si>
    <t>Rubros presupuestarios</t>
  </si>
  <si>
    <t>validación adjuntos</t>
  </si>
  <si>
    <t>Fontagro</t>
  </si>
  <si>
    <t>SI</t>
  </si>
  <si>
    <t>1.2</t>
  </si>
  <si>
    <t>FONTAGRO- Consultores</t>
  </si>
  <si>
    <t>NO</t>
  </si>
  <si>
    <t>FONTAGRO -Bienes y Servicios</t>
  </si>
  <si>
    <t>1.4</t>
  </si>
  <si>
    <t>FONTAGRO- Materiales e Insumos</t>
  </si>
  <si>
    <t>validación pasajes</t>
  </si>
  <si>
    <t>1.5</t>
  </si>
  <si>
    <t>FONTAGRO-Viajes y Viaticos</t>
  </si>
  <si>
    <t>AEREO</t>
  </si>
  <si>
    <t>1.6</t>
  </si>
  <si>
    <t>FONTAGRO-Capacitacion</t>
  </si>
  <si>
    <t>MICRO</t>
  </si>
  <si>
    <t>1.7</t>
  </si>
  <si>
    <t>FONTAGRO-Gestión del Conocimiento</t>
  </si>
  <si>
    <t>BARCO</t>
  </si>
  <si>
    <t>1.8</t>
  </si>
  <si>
    <t>FONTAGRO-Gastos Administrativos</t>
  </si>
  <si>
    <t>TREN</t>
  </si>
  <si>
    <t>1.9</t>
  </si>
  <si>
    <t>FONTAGRO-Auditoría Externa</t>
  </si>
  <si>
    <t>2.1</t>
  </si>
  <si>
    <t>Horiz2020</t>
  </si>
  <si>
    <t>2.2</t>
  </si>
  <si>
    <t>EU H2O2O-Direct Personnel Cost</t>
  </si>
  <si>
    <t>2.3</t>
  </si>
  <si>
    <t>EU H2O2O-Other Direct Cots Travel</t>
  </si>
  <si>
    <t>2.4</t>
  </si>
  <si>
    <t>EU H2O2O-Other Direct Cots Equipment</t>
  </si>
  <si>
    <t>2.5</t>
  </si>
  <si>
    <t>EU H2O2O-Other Direct Cots Other G&amp;S</t>
  </si>
  <si>
    <t>2.6</t>
  </si>
  <si>
    <t>EU H2O2O-Ditect Costs of Subcontracting</t>
  </si>
  <si>
    <t>3.1</t>
  </si>
  <si>
    <t xml:space="preserve">EU H2O2O-Indirect costs
</t>
  </si>
  <si>
    <t>3.2</t>
  </si>
  <si>
    <t>Procisur</t>
  </si>
  <si>
    <t>3.3</t>
  </si>
  <si>
    <t>PROCISUR -Consultores</t>
  </si>
  <si>
    <t>3.4</t>
  </si>
  <si>
    <t>PROCISUR -Bienes y Servicios</t>
  </si>
  <si>
    <t>3.5</t>
  </si>
  <si>
    <t>PROCISUR -Materiales e Insumos</t>
  </si>
  <si>
    <t>3.6</t>
  </si>
  <si>
    <t>PROCISUR -Viajes y Viaticos</t>
  </si>
  <si>
    <t>4.1</t>
  </si>
  <si>
    <t>PROCISUR -Capacitacion</t>
  </si>
  <si>
    <t>4.2</t>
  </si>
  <si>
    <t>PROCISUR -Gestión del Conocimiento</t>
  </si>
  <si>
    <t>4.3</t>
  </si>
  <si>
    <t>PROCISUR -Gastos Administrativos</t>
  </si>
  <si>
    <t>4.4</t>
  </si>
  <si>
    <t>4.5</t>
  </si>
  <si>
    <t>AECID-Gastos corrientes</t>
  </si>
  <si>
    <t>4.6</t>
  </si>
  <si>
    <t>AECID-Bienes inventariables</t>
  </si>
  <si>
    <t>AECID-Gastos bancarios</t>
  </si>
  <si>
    <t>AECID-Gastos indirectos/administrativos</t>
  </si>
  <si>
    <t>AECID- Auditorías</t>
  </si>
  <si>
    <t>OTROS -Consultores / Contratos / RRHH</t>
  </si>
  <si>
    <t>OTROS -Bienes inventariables</t>
  </si>
  <si>
    <t>OTROS -Gastos operativos (incluye: servicios, materiales, insumos, viajes y viaticos, capacitación, comunicación)</t>
  </si>
  <si>
    <t>OTROS -Asistencia Técnica- FAT</t>
  </si>
  <si>
    <t>OTROS -Gastos Administrativos/Indirectos</t>
  </si>
  <si>
    <t>OTROS -Auditoria Externa</t>
  </si>
  <si>
    <t>OTROS -Otros/imprevistos</t>
  </si>
  <si>
    <t>5.2.14</t>
  </si>
  <si>
    <t>Información complementaria</t>
  </si>
  <si>
    <t>Pasajes</t>
  </si>
  <si>
    <t>INFORMACIÓN COMPLEMENTARIA - Solicitud de compras y contrataciones</t>
  </si>
  <si>
    <t xml:space="preserve">Información complementaria .  Bienes, Materiales e Insumos </t>
  </si>
  <si>
    <t xml:space="preserve">Información complementaria- Servicios o Consultorias </t>
  </si>
  <si>
    <t>Información complementaria - Pasajes</t>
  </si>
  <si>
    <t>Importe x unidad</t>
  </si>
  <si>
    <t>Especificar Moneda</t>
  </si>
  <si>
    <t>Estimado TOTAL Pesos Argentinos</t>
  </si>
  <si>
    <t>Estimado TOTAL Moneda Extranjera</t>
  </si>
  <si>
    <t>Condición de pago -Entregables</t>
  </si>
  <si>
    <t>Certificación del servicio</t>
  </si>
  <si>
    <t>Persona de contacto/ recepción</t>
  </si>
  <si>
    <t>DNI/ Pasaporte</t>
  </si>
  <si>
    <t>Código de Proyecto:</t>
  </si>
  <si>
    <t>Fuente de Financiamiento:</t>
  </si>
  <si>
    <t>Institución a la que se afecta el gasto:</t>
  </si>
  <si>
    <t>Descripción de la actividad a desarrollar:</t>
  </si>
  <si>
    <t>Datos de contacto del SOLICITANTE</t>
  </si>
  <si>
    <t>Partida Presupuestaria</t>
  </si>
  <si>
    <t>Descripcion / Especificaciones técnicas</t>
  </si>
  <si>
    <t>CUIT</t>
  </si>
  <si>
    <t>Actividad</t>
  </si>
  <si>
    <t>Cantidad de pagos, valor de cada pago</t>
  </si>
  <si>
    <t>Información complementaria del pasajero</t>
  </si>
  <si>
    <t>[1] No aplica para contratación de Consultores</t>
  </si>
  <si>
    <t xml:space="preserve"> </t>
  </si>
  <si>
    <t>Consideraciones Generales y Definiciones</t>
  </si>
  <si>
    <t>Coordinador</t>
  </si>
  <si>
    <t>5.2.29</t>
  </si>
  <si>
    <t>5.2.30</t>
  </si>
  <si>
    <t>5.2.31</t>
  </si>
  <si>
    <t>5.2.34</t>
  </si>
  <si>
    <t>5.2.35</t>
  </si>
  <si>
    <t>5.2.36</t>
  </si>
  <si>
    <t>5.2.38</t>
  </si>
  <si>
    <t>5.2.39</t>
  </si>
  <si>
    <t>5.2.43</t>
  </si>
  <si>
    <t>5.2.44</t>
  </si>
  <si>
    <t>5.2.48</t>
  </si>
  <si>
    <t>5.2.53</t>
  </si>
  <si>
    <t>5.2.55</t>
  </si>
  <si>
    <t>5.2.56</t>
  </si>
  <si>
    <t>5.2.57</t>
  </si>
  <si>
    <t>5.2.58</t>
  </si>
  <si>
    <t>5.2.59</t>
  </si>
  <si>
    <t>5.2.61</t>
  </si>
  <si>
    <t>5.2.62</t>
  </si>
  <si>
    <t>5.2.63</t>
  </si>
  <si>
    <t>5.2.64</t>
  </si>
  <si>
    <t>5.2.68</t>
  </si>
  <si>
    <t>5.2.69</t>
  </si>
  <si>
    <t>5.2.71</t>
  </si>
  <si>
    <t>5.2.72</t>
  </si>
  <si>
    <t>5.2.74</t>
  </si>
  <si>
    <t>5.2.75</t>
  </si>
  <si>
    <t>5.2.76</t>
  </si>
  <si>
    <t>5.2.77</t>
  </si>
  <si>
    <t>5.2.78</t>
  </si>
  <si>
    <t xml:space="preserve">TIPO </t>
  </si>
  <si>
    <t xml:space="preserve">DE </t>
  </si>
  <si>
    <t xml:space="preserve">HASTA </t>
  </si>
  <si>
    <t xml:space="preserve">1 COMPRA MENOR </t>
  </si>
  <si>
    <t xml:space="preserve">2 COMPRA DIRECTA </t>
  </si>
  <si>
    <t>3 CONCURSO DE PRECIOS</t>
  </si>
  <si>
    <t xml:space="preserve">4 LICITACION PRIVADA </t>
  </si>
  <si>
    <t xml:space="preserve">5 LICITACION PUBLICA </t>
  </si>
  <si>
    <t xml:space="preserve"> En adelante  </t>
  </si>
  <si>
    <t>* 3, 4 y 5) Se debe realizar un pliego</t>
  </si>
  <si>
    <t>1) </t>
  </si>
  <si>
    <t>2)</t>
  </si>
  <si>
    <t>3)</t>
  </si>
  <si>
    <t>4) </t>
  </si>
  <si>
    <t>5) </t>
  </si>
  <si>
    <t xml:space="preserve">Compra menor: Se realiza la contratación con la presentación de un solo presupuesto o factura </t>
  </si>
  <si>
    <t xml:space="preserve">Compra directa: Se necesitan al menos 3 presupuestos para la realización de un comparativo de precios </t>
  </si>
  <si>
    <t xml:space="preserve">Concurso de precios: Se deben invitar a 6 proveedores como mínimo </t>
  </si>
  <si>
    <t xml:space="preserve">Licitación privada: Se deben invitar a 10 proveedores como mínimo </t>
  </si>
  <si>
    <t>Licitación pública: Se publica en un periódico con tirada nacional</t>
  </si>
  <si>
    <t xml:space="preserve">Régimen Jurisdiccional del Reglamento  Interno </t>
  </si>
  <si>
    <t>Contratación de consultor individual / empresa para ………………………………….</t>
  </si>
  <si>
    <t>TÉRMINOS DE REFERENCIA Y REQUISITOS DE REPORTE</t>
  </si>
  <si>
    <t>Antecedentes del Proyecto que motivan la contratación</t>
  </si>
  <si>
    <t>Descripción de los objetivos a cumplir por la contratación</t>
  </si>
  <si>
    <t>Descripción de las tareas y actividades a realizar por parte del Consultor</t>
  </si>
  <si>
    <t>Descripción de los informes de avance y/o finales que deban ser presentados por el Consultor</t>
  </si>
  <si>
    <t>Se deberá incluir:</t>
  </si>
  <si>
    <r>
      <t>Ø</t>
    </r>
    <r>
      <rPr>
        <sz val="7"/>
        <color rgb="FF2E74B5"/>
        <rFont val="Times New Roman"/>
        <family val="1"/>
      </rPr>
      <t xml:space="preserve">  </t>
    </r>
    <r>
      <rPr>
        <i/>
        <sz val="11"/>
        <color rgb="FF2E74B5"/>
        <rFont val="Calibri"/>
        <family val="2"/>
      </rPr>
      <t>Modalidad del contrato</t>
    </r>
  </si>
  <si>
    <r>
      <t>Ø</t>
    </r>
    <r>
      <rPr>
        <sz val="7"/>
        <color rgb="FF2E74B5"/>
        <rFont val="Times New Roman"/>
        <family val="1"/>
      </rPr>
      <t xml:space="preserve">  </t>
    </r>
    <r>
      <rPr>
        <i/>
        <sz val="11"/>
        <color rgb="FF2E74B5"/>
        <rFont val="Calibri"/>
        <family val="2"/>
      </rPr>
      <t>Monto total del contrato</t>
    </r>
  </si>
  <si>
    <r>
      <t>Ø</t>
    </r>
    <r>
      <rPr>
        <sz val="7"/>
        <color rgb="FF2E74B5"/>
        <rFont val="Times New Roman"/>
        <family val="1"/>
      </rPr>
      <t xml:space="preserve">  </t>
    </r>
    <r>
      <rPr>
        <i/>
        <sz val="11"/>
        <color rgb="FF2E74B5"/>
        <rFont val="Calibri"/>
        <family val="2"/>
      </rPr>
      <t>Duración del Contrato</t>
    </r>
  </si>
  <si>
    <r>
      <t>Ø</t>
    </r>
    <r>
      <rPr>
        <sz val="7"/>
        <color rgb="FF2E74B5"/>
        <rFont val="Times New Roman"/>
        <family val="1"/>
      </rPr>
      <t xml:space="preserve">  </t>
    </r>
    <r>
      <rPr>
        <i/>
        <sz val="11"/>
        <color rgb="FF2E74B5"/>
        <rFont val="Calibri"/>
        <family val="2"/>
      </rPr>
      <t>Plazos de entrega de los informes y forma de pago</t>
    </r>
  </si>
  <si>
    <r>
      <t>Ø</t>
    </r>
    <r>
      <rPr>
        <sz val="7"/>
        <color rgb="FF2E74B5"/>
        <rFont val="Times New Roman"/>
        <family val="1"/>
      </rPr>
      <t xml:space="preserve">  </t>
    </r>
    <r>
      <rPr>
        <i/>
        <sz val="11"/>
        <color rgb="FF2E74B5"/>
        <rFont val="Calibri"/>
        <family val="2"/>
      </rPr>
      <t>Responsable de la aprobación de los informes</t>
    </r>
  </si>
  <si>
    <t>Se deberá indicar:</t>
  </si>
  <si>
    <r>
      <t>·</t>
    </r>
    <r>
      <rPr>
        <sz val="7"/>
        <color rgb="FF2E74B5"/>
        <rFont val="Times New Roman"/>
        <family val="1"/>
      </rPr>
      <t xml:space="preserve">         </t>
    </r>
    <r>
      <rPr>
        <i/>
        <sz val="11"/>
        <color rgb="FF2E74B5"/>
        <rFont val="Calibri"/>
        <family val="2"/>
      </rPr>
      <t>Lugar de prestación de los servicios y personal de la contraparte asignado al Consultor</t>
    </r>
  </si>
  <si>
    <t xml:space="preserve">PROYECTO: </t>
  </si>
  <si>
    <t>(Nombre del Proyecto)</t>
  </si>
  <si>
    <t>Tabla de Evaluación Individual</t>
  </si>
  <si>
    <t>Criterios, subcriterios y sistema de puntos según punto 8.1 de las Instrucciones a los Licitadores</t>
  </si>
  <si>
    <t>Nombre del consultor:</t>
  </si>
  <si>
    <t>PUNTUACIÓN TOTAL GLOBAL</t>
  </si>
  <si>
    <t>Comentarios:</t>
  </si>
  <si>
    <t>Fecha:</t>
  </si>
  <si>
    <t>Nombre del Evaluador:</t>
  </si>
  <si>
    <t>Firma:</t>
  </si>
  <si>
    <t>Puntaje mínimo/ máximo</t>
  </si>
  <si>
    <t>Descripción de los requisitos académicos y laborales necesarios para poder postularse a la convocatoria (se deberán presentar las constancias de lo informado en los formularios a remitir, vinculado a la formación académica y técnica)</t>
  </si>
  <si>
    <t>5.2.93</t>
  </si>
  <si>
    <t>IAEA N° 24797</t>
  </si>
  <si>
    <t>5.2.94</t>
  </si>
  <si>
    <t xml:space="preserve">FTG - Monitoreo satelital de cantidad y calidad de biomasa disponible en sistemas ganaderos pastoriles de ALC </t>
  </si>
  <si>
    <t>5.2.95</t>
  </si>
  <si>
    <t>5.2.96</t>
  </si>
  <si>
    <t>Distinción franco - argentina - IFA</t>
  </si>
  <si>
    <t>5.2.97</t>
  </si>
  <si>
    <t xml:space="preserve">OEA - MINCYT </t>
  </si>
  <si>
    <t>5.2.98</t>
  </si>
  <si>
    <t xml:space="preserve">Consultoría - PROGREEN (Banco Mundial) </t>
  </si>
  <si>
    <t>5.2.99</t>
  </si>
  <si>
    <t>Contrato de consultoría ICTA - Guatemala</t>
  </si>
  <si>
    <r>
      <t>1.</t>
    </r>
    <r>
      <rPr>
        <b/>
        <u/>
        <sz val="7"/>
        <color theme="1"/>
        <rFont val="Times New Roman"/>
        <family val="1"/>
      </rPr>
      <t xml:space="preserve">       </t>
    </r>
    <r>
      <rPr>
        <b/>
        <u/>
        <sz val="11"/>
        <color theme="1"/>
        <rFont val="Calibri"/>
        <family val="2"/>
      </rPr>
      <t>Antecedentes</t>
    </r>
  </si>
  <si>
    <r>
      <t>2.</t>
    </r>
    <r>
      <rPr>
        <b/>
        <u/>
        <sz val="7"/>
        <color theme="1"/>
        <rFont val="Times New Roman"/>
        <family val="1"/>
      </rPr>
      <t xml:space="preserve">       </t>
    </r>
    <r>
      <rPr>
        <b/>
        <u/>
        <sz val="11"/>
        <color theme="1"/>
        <rFont val="Calibri"/>
        <family val="2"/>
      </rPr>
      <t>Objetivos de los Trabajos</t>
    </r>
  </si>
  <si>
    <r>
      <t>3.</t>
    </r>
    <r>
      <rPr>
        <b/>
        <u/>
        <sz val="7"/>
        <color theme="1"/>
        <rFont val="Times New Roman"/>
        <family val="1"/>
      </rPr>
      <t xml:space="preserve">       </t>
    </r>
    <r>
      <rPr>
        <b/>
        <u/>
        <sz val="11"/>
        <color theme="1"/>
        <rFont val="Calibri"/>
        <family val="2"/>
      </rPr>
      <t>Alcance de los Servicios, Tareas (Componentes)</t>
    </r>
  </si>
  <si>
    <r>
      <t>3.1.</t>
    </r>
    <r>
      <rPr>
        <b/>
        <u/>
        <sz val="7"/>
        <color theme="1"/>
        <rFont val="Times New Roman"/>
        <family val="1"/>
      </rPr>
      <t xml:space="preserve">   </t>
    </r>
    <r>
      <rPr>
        <b/>
        <u/>
        <sz val="11"/>
        <color theme="1"/>
        <rFont val="Calibri"/>
        <family val="2"/>
      </rPr>
      <t>Servicios a prestar y tareas a realizar:</t>
    </r>
  </si>
  <si>
    <r>
      <t>3.2.</t>
    </r>
    <r>
      <rPr>
        <b/>
        <u/>
        <sz val="7"/>
        <color theme="1"/>
        <rFont val="Times New Roman"/>
        <family val="1"/>
      </rPr>
      <t xml:space="preserve">   </t>
    </r>
    <r>
      <rPr>
        <b/>
        <u/>
        <sz val="11"/>
        <color theme="1"/>
        <rFont val="Calibri"/>
        <family val="2"/>
      </rPr>
      <t>Calificación del Consultor</t>
    </r>
  </si>
  <si>
    <r>
      <t>4.</t>
    </r>
    <r>
      <rPr>
        <b/>
        <u/>
        <sz val="7"/>
        <color theme="1"/>
        <rFont val="Times New Roman"/>
        <family val="1"/>
      </rPr>
      <t xml:space="preserve">       </t>
    </r>
    <r>
      <rPr>
        <b/>
        <u/>
        <sz val="11"/>
        <color theme="1"/>
        <rFont val="Calibri"/>
        <family val="2"/>
      </rPr>
      <t>Requisitos de Reporte</t>
    </r>
  </si>
  <si>
    <r>
      <t>5.</t>
    </r>
    <r>
      <rPr>
        <b/>
        <u/>
        <sz val="7"/>
        <color theme="1"/>
        <rFont val="Times New Roman"/>
        <family val="1"/>
      </rPr>
      <t xml:space="preserve">       </t>
    </r>
    <r>
      <rPr>
        <b/>
        <u/>
        <sz val="11"/>
        <color theme="1"/>
        <rFont val="Calibri"/>
        <family val="2"/>
      </rPr>
      <t>Cronograma de Entregables y Desembolsos.</t>
    </r>
  </si>
  <si>
    <r>
      <t>6.</t>
    </r>
    <r>
      <rPr>
        <b/>
        <u/>
        <sz val="7"/>
        <color theme="1"/>
        <rFont val="Times New Roman"/>
        <family val="1"/>
      </rPr>
      <t xml:space="preserve">       </t>
    </r>
    <r>
      <rPr>
        <b/>
        <u/>
        <sz val="11"/>
        <color theme="1"/>
        <rFont val="Calibri"/>
        <family val="2"/>
      </rPr>
      <t>Información del Cliente, Personal de la Contraparte y Lugar de los Servicios</t>
    </r>
  </si>
  <si>
    <t>5.2.27</t>
  </si>
  <si>
    <t>Contrato de investigación Nº 23402  INTA – IAEA</t>
  </si>
  <si>
    <t>5.2.65</t>
  </si>
  <si>
    <t>FTG - Leguminosas MPI NZ</t>
  </si>
  <si>
    <t>5.2.100</t>
  </si>
  <si>
    <t>STE Dollvet</t>
  </si>
  <si>
    <t>5.2.101</t>
  </si>
  <si>
    <t>CRDF GLOBAL - Grant Agreement N° G-202302-69885</t>
  </si>
  <si>
    <t>5.2.102</t>
  </si>
  <si>
    <t>C/A INTA - F.A. CONSULTORIA FCFP</t>
  </si>
  <si>
    <t>5.2.103</t>
  </si>
  <si>
    <t>GFRA/CRDF - Mansilla</t>
  </si>
  <si>
    <t>5.2.104</t>
  </si>
  <si>
    <t>GFRA/CRDF - Konig</t>
  </si>
  <si>
    <t>5.2.105</t>
  </si>
  <si>
    <t>Contrato Global Factor</t>
  </si>
  <si>
    <t>5.2.106</t>
  </si>
  <si>
    <t>CRDF GLOBAL C70039</t>
  </si>
  <si>
    <t>5.2.107</t>
  </si>
  <si>
    <t>C/A INTA - FA - Univ. De Georgia</t>
  </si>
  <si>
    <t>5.2.108</t>
  </si>
  <si>
    <t>FTG - Bienestar Fincas Ganaderas</t>
  </si>
  <si>
    <t>5.2.109</t>
  </si>
  <si>
    <t>FTG - Ganadería Comunidades Mapuches</t>
  </si>
  <si>
    <t>5.2.110</t>
  </si>
  <si>
    <t>FTG - MPI - Ganadería Comunidades Mapuches</t>
  </si>
  <si>
    <t>5.2.111</t>
  </si>
  <si>
    <t>FTG - Red de Fincas</t>
  </si>
  <si>
    <t>5.2.112</t>
  </si>
  <si>
    <t>C/A INTA FA-Regante</t>
  </si>
  <si>
    <t>5.2.113</t>
  </si>
  <si>
    <t>Acuerdo Universidad Naciones Unidas</t>
  </si>
  <si>
    <t>5.2.114</t>
  </si>
  <si>
    <t>Emory</t>
  </si>
  <si>
    <t>5.2.115</t>
  </si>
  <si>
    <t>INTA-FA Frutales</t>
  </si>
  <si>
    <t>5.2.116</t>
  </si>
  <si>
    <t>Co-ejecución FTG Rumiantes</t>
  </si>
  <si>
    <t>5.2.117</t>
  </si>
  <si>
    <t>Acuerdo de Cooperación Bioma</t>
  </si>
  <si>
    <t>5.2.118</t>
  </si>
  <si>
    <t>FTG-Fondo Semilla HLB</t>
  </si>
  <si>
    <t>5.2.119</t>
  </si>
  <si>
    <t>C. A. INTA - F.A. - Phy2Climate (H2020)</t>
  </si>
  <si>
    <t>5.2.120</t>
  </si>
  <si>
    <t>Consultoría BID - INA</t>
  </si>
  <si>
    <t>5.2.121</t>
  </si>
  <si>
    <t>Co-ejecución INIA Chile Uso Nitrógeno</t>
  </si>
  <si>
    <t>5.2.122</t>
  </si>
  <si>
    <t>Acuerdo USDA Immunogenicity</t>
  </si>
  <si>
    <t>C/A INTA-FA BeXyl</t>
  </si>
  <si>
    <t>5.2.123</t>
  </si>
  <si>
    <t>FAJ - FA</t>
  </si>
  <si>
    <t>5.2.124</t>
  </si>
  <si>
    <t>5.2.125</t>
  </si>
  <si>
    <t>5.2.126</t>
  </si>
  <si>
    <t>STE 2604 CENIPALMA</t>
  </si>
  <si>
    <t>Acuerdo Univ. de Belfast</t>
  </si>
  <si>
    <t>Componente</t>
  </si>
  <si>
    <t>Fuente</t>
  </si>
  <si>
    <t>“FONDO SEMILLA - Enabling Indigenous Climate Smart Agriculture Resilience in the Latin America and Caribbean Region”</t>
  </si>
  <si>
    <t>5.2.127</t>
  </si>
  <si>
    <t>Consultoría BID RG-T4294-P001 - Plataforma Pueblos</t>
  </si>
  <si>
    <t>5.2.128</t>
  </si>
  <si>
    <t>Consultoría BID RG-T4260-P001 - Actualización Imve</t>
  </si>
  <si>
    <t>5.2.129</t>
  </si>
  <si>
    <t>C/A 1/25 INIDEP - FA Donación Schmidt Sciences</t>
  </si>
  <si>
    <t>5.2.130</t>
  </si>
  <si>
    <t>CA INTA-FAO Proyecto PPR REDD+</t>
  </si>
  <si>
    <t>5.2.131</t>
  </si>
  <si>
    <t>CA FAO-INTA Balance de C en MBGI</t>
  </si>
  <si>
    <t>5.2.132</t>
  </si>
  <si>
    <t>C/A INTA H2020 ProCEedS</t>
  </si>
  <si>
    <t>5.2.133</t>
  </si>
  <si>
    <t>FAO - Cuenca Forestal Caimancito LOA/FAOAR/PPR/037</t>
  </si>
  <si>
    <t>5.2.134</t>
  </si>
  <si>
    <t>Consultoría BID #RG-4500-P003 Indicadores de Sostenibilidad de la Ganaderia Bovina</t>
  </si>
  <si>
    <t>5.2.135</t>
  </si>
  <si>
    <t>H2020 MSCA-RISE: TRACEWINDU</t>
  </si>
  <si>
    <t>5.2.136</t>
  </si>
  <si>
    <t>Consultoria BID  RG-T4260-P003 Cons. Agroecosistemas</t>
  </si>
  <si>
    <t>5.2.137</t>
  </si>
  <si>
    <t>FAO Grupo Bosque Zomo - Neuquen</t>
  </si>
  <si>
    <t>5.2.138</t>
  </si>
  <si>
    <t>FAO TCP/RLA/4005</t>
  </si>
  <si>
    <t>5.2.139</t>
  </si>
  <si>
    <t>FAO CDA Jujuy MBGI INTA</t>
  </si>
  <si>
    <t>5.2.140</t>
  </si>
  <si>
    <t>FAO - CDA Tucumán MBGI INTA</t>
  </si>
  <si>
    <t>5.2.141</t>
  </si>
  <si>
    <t>FAO - Plan Manejo de Bosques Neuquén</t>
  </si>
  <si>
    <t>5.2.142</t>
  </si>
  <si>
    <t>Consultoría Fundación Vida Silvestre</t>
  </si>
  <si>
    <t>5.2.143</t>
  </si>
  <si>
    <t>FAO - MBGI Río Negro</t>
  </si>
  <si>
    <t>5.2.144</t>
  </si>
  <si>
    <t>FAO-MBGI-BUENOS AIRES</t>
  </si>
  <si>
    <t>5.2.145</t>
  </si>
  <si>
    <t>Co-Ejec. ATN/RF-21533-RG Sist. Pastoriles</t>
  </si>
  <si>
    <t>5.2.146</t>
  </si>
  <si>
    <t>CurveBend-NWO</t>
  </si>
  <si>
    <t>5.2.147</t>
  </si>
  <si>
    <t>ATN/ RF- 21539- RG PAPA Y SEMILLA</t>
  </si>
  <si>
    <t>5.2.148</t>
  </si>
  <si>
    <t>FAO - INTA MBGI Santiago del Estero</t>
  </si>
  <si>
    <t>5.2.149</t>
  </si>
  <si>
    <t>TECHNOSERVE - MOZAMBIQUE -</t>
  </si>
  <si>
    <t>5.2.150</t>
  </si>
  <si>
    <t>ATN/RF 21532 - RG SIST. PRODUCTIVOS</t>
  </si>
  <si>
    <t>5.2.151</t>
  </si>
  <si>
    <t>IICA-F.A.-FIDA Raíces</t>
  </si>
  <si>
    <t>5.2.152</t>
  </si>
  <si>
    <t>INA.SC.LH.PROY.1919 - PROT N° 1919 "UNQ CA 60/25"</t>
  </si>
  <si>
    <t>5.2.153</t>
  </si>
  <si>
    <t>FAO - Lapacho Argentina</t>
  </si>
  <si>
    <t>5.2.154</t>
  </si>
  <si>
    <t>G.M.H. - Gran Chaco Ganadero</t>
  </si>
  <si>
    <t>5.2.155</t>
  </si>
  <si>
    <t>Consultoria PNUD Acceso al Agua en el Gran Chaco</t>
  </si>
  <si>
    <t>5.2.156</t>
  </si>
  <si>
    <t>C/A INTA - Consultoría CIAT - FA</t>
  </si>
  <si>
    <t>5.2.157</t>
  </si>
  <si>
    <t>FAO - CDA MBGI Quimili</t>
  </si>
  <si>
    <t>5.2.158</t>
  </si>
  <si>
    <t>FAO - CDA MBGI INTA Chubut</t>
  </si>
  <si>
    <t>5.2.159</t>
  </si>
  <si>
    <t>FAO - CDA MBGI RIO 01 y 03-La Rioja</t>
  </si>
  <si>
    <t>5.2.160</t>
  </si>
  <si>
    <t>FAO - CDA MBGI RIO 02 -La Rioja</t>
  </si>
  <si>
    <t>5.2.161</t>
  </si>
  <si>
    <t>FAO - CDA PIC INTA Tucumán - Los Sotelo</t>
  </si>
  <si>
    <t>5.2.162</t>
  </si>
  <si>
    <t>FAO - CDA PIC INTA SdE-Algarrobales</t>
  </si>
  <si>
    <t>5.2.163</t>
  </si>
  <si>
    <t>10.INA.SC.LH.PROY.1925</t>
  </si>
  <si>
    <t>5.2.164</t>
  </si>
  <si>
    <t>FAO - CDA PIC INTA La Rioja-Ambil</t>
  </si>
  <si>
    <t>5.2.165</t>
  </si>
  <si>
    <t>FAO - CDA PIC INTA La Rioja-La Aguadita</t>
  </si>
  <si>
    <t>5.2.166</t>
  </si>
  <si>
    <t>CDA PIC INTA La Rioja - Los Bordos</t>
  </si>
  <si>
    <t>5.2.167</t>
  </si>
  <si>
    <t>CDA PIC INTA Chubut - Lago Rosario y Sierra Colorada</t>
  </si>
  <si>
    <t>5.2.168</t>
  </si>
  <si>
    <t>CDA PIC INTA La Rioja - La Cortada</t>
  </si>
  <si>
    <t>5.2.169</t>
  </si>
  <si>
    <t>CDA PIC INTA Santiago del Estero- Santo Domingo PIC SDE 048</t>
  </si>
  <si>
    <t>5.2.170</t>
  </si>
  <si>
    <t>CDA PIC INTA Sgo. del Estero- El Hoyo</t>
  </si>
  <si>
    <t>5.2.171</t>
  </si>
  <si>
    <t>CDA PIC INTA Santiago del Estero- San Francisco</t>
  </si>
  <si>
    <t>5.2.172</t>
  </si>
  <si>
    <t>CDA PIC INTA Chubut - El Turbio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</si>
</sst>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 #,##0.00;[Red]\-&quot;$&quot;\ #,##0.00"/>
  </numFmts>
  <fonts count="44">
    <font>
      <sz val="11"/>
      <color theme="1"/>
      <name val="Calibri"/>
      <family val="2"/>
      <scheme val="minor"/>
    </font>
    <font>
      <b/>
      <sz val="15"/>
      <color theme="3"/>
      <name val="Calibri"/>
      <family val="2"/>
      <scheme val="minor"/>
    </font>
    <font>
      <b/>
      <sz val="11"/>
      <color theme="1"/>
      <name val="Calibri"/>
      <family val="2"/>
      <scheme val="minor"/>
    </font>
    <font>
      <b/>
      <sz val="14"/>
      <color theme="0"/>
      <name val="Times New Roman"/>
      <family val="1"/>
    </font>
    <font>
      <b/>
      <sz val="14"/>
      <color theme="1"/>
      <name val="Times New Roman"/>
      <family val="1"/>
    </font>
    <font>
      <sz val="11"/>
      <color rgb="FFFF0000"/>
      <name val="Times New Roman"/>
      <family val="1"/>
    </font>
    <font>
      <sz val="11"/>
      <color theme="1"/>
      <name val="Times New Roman"/>
      <family val="1"/>
    </font>
    <font>
      <b/>
      <sz val="9"/>
      <color theme="1"/>
      <name val="Times New Roman"/>
      <family val="1"/>
    </font>
    <font>
      <sz val="9"/>
      <color theme="1"/>
      <name val="Times New Roman"/>
      <family val="1"/>
    </font>
    <font>
      <b/>
      <sz val="11"/>
      <color theme="1"/>
      <name val="Times New Roman"/>
      <family val="1"/>
    </font>
    <font>
      <b/>
      <sz val="15"/>
      <color theme="3"/>
      <name val="Times New Roman"/>
      <family val="1"/>
    </font>
    <font>
      <b/>
      <sz val="8"/>
      <color theme="1"/>
      <name val="Times New Roman"/>
      <family val="1"/>
    </font>
    <font>
      <b/>
      <sz val="9"/>
      <color indexed="81"/>
      <name val="Tahoma"/>
      <family val="2"/>
    </font>
    <font>
      <b/>
      <i/>
      <sz val="9"/>
      <color indexed="81"/>
      <name val="Tahoma"/>
      <family val="2"/>
    </font>
    <font>
      <sz val="9"/>
      <color indexed="81"/>
      <name val="Tahoma"/>
      <family val="2"/>
    </font>
    <font>
      <b/>
      <sz val="8"/>
      <color indexed="30"/>
      <name val="SansSerif"/>
    </font>
    <font>
      <sz val="8"/>
      <color indexed="8"/>
      <name val="SansSerif"/>
    </font>
    <font>
      <b/>
      <i/>
      <sz val="14"/>
      <color theme="0"/>
      <name val="Times New Roman"/>
      <family val="1"/>
    </font>
    <font>
      <sz val="9"/>
      <color theme="1"/>
      <name val="Tahoma"/>
      <family val="2"/>
    </font>
    <font>
      <sz val="10"/>
      <color theme="1"/>
      <name val="Calibri"/>
      <family val="2"/>
      <scheme val="minor"/>
    </font>
    <font>
      <b/>
      <sz val="20"/>
      <color theme="1"/>
      <name val="Calibri"/>
      <family val="2"/>
      <scheme val="minor"/>
    </font>
    <font>
      <b/>
      <sz val="11"/>
      <color rgb="FF000000"/>
      <name val="Calibri"/>
      <family val="2"/>
      <scheme val="minor"/>
    </font>
    <font>
      <sz val="11"/>
      <color rgb="FF000000"/>
      <name val="Calibri"/>
      <family val="2"/>
      <scheme val="minor"/>
    </font>
    <font>
      <b/>
      <sz val="15"/>
      <color theme="1"/>
      <name val="Calibri"/>
      <family val="2"/>
      <scheme val="minor"/>
    </font>
    <font>
      <sz val="12"/>
      <color theme="1"/>
      <name val="Times New Roman"/>
      <family val="1"/>
    </font>
    <font>
      <b/>
      <sz val="11"/>
      <color theme="1"/>
      <name val="Calibri"/>
      <family val="2"/>
    </font>
    <font>
      <b/>
      <sz val="11"/>
      <color rgb="FF8496B0"/>
      <name val="Calibri"/>
      <family val="2"/>
    </font>
    <font>
      <b/>
      <sz val="11"/>
      <name val="Calibri"/>
      <family val="2"/>
    </font>
    <font>
      <b/>
      <sz val="14"/>
      <color rgb="FF5B9BD5"/>
      <name val="Calibri"/>
      <family val="2"/>
    </font>
    <font>
      <i/>
      <sz val="11"/>
      <color rgb="FF2E74B5"/>
      <name val="Calibri"/>
      <family val="2"/>
    </font>
    <font>
      <sz val="11"/>
      <color theme="1"/>
      <name val="Calibri"/>
      <family val="2"/>
    </font>
    <font>
      <sz val="11"/>
      <color rgb="FF2E74B5"/>
      <name val="Wingdings"/>
      <charset val="2"/>
    </font>
    <font>
      <sz val="7"/>
      <color rgb="FF2E74B5"/>
      <name val="Times New Roman"/>
      <family val="1"/>
    </font>
    <font>
      <sz val="11"/>
      <color rgb="FF2E74B5"/>
      <name val="Symbol"/>
      <family val="1"/>
      <charset val="2"/>
    </font>
    <font>
      <sz val="9"/>
      <color theme="1"/>
      <name val="Calibri"/>
      <family val="2"/>
    </font>
    <font>
      <b/>
      <sz val="9"/>
      <color theme="1"/>
      <name val="Calibri"/>
      <family val="2"/>
    </font>
    <font>
      <b/>
      <sz val="9"/>
      <color rgb="FF4F81BD"/>
      <name val="Calibri"/>
      <family val="2"/>
    </font>
    <font>
      <b/>
      <sz val="9"/>
      <color rgb="FFDBE5F1"/>
      <name val="Calibri"/>
      <family val="2"/>
    </font>
    <font>
      <b/>
      <u/>
      <sz val="11"/>
      <color theme="1"/>
      <name val="Calibri"/>
      <family val="2"/>
    </font>
    <font>
      <b/>
      <u/>
      <sz val="7"/>
      <color theme="1"/>
      <name val="Times New Roman"/>
      <family val="1"/>
    </font>
    <font>
      <b/>
      <u/>
      <sz val="11"/>
      <color theme="1"/>
      <name val="Times New Roman"/>
      <family val="1"/>
    </font>
    <font>
      <u/>
      <sz val="11"/>
      <color theme="1"/>
      <name val="Calibri"/>
      <family val="2"/>
      <scheme val="minor"/>
    </font>
    <font>
      <b/>
      <u/>
      <sz val="11"/>
      <name val="Calibri"/>
      <family val="2"/>
    </font>
    <font>
      <sz val="8"/>
      <name val="SansSerif"/>
    </font>
  </fonts>
  <fills count="2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7" tint="0.39997558519241921"/>
        <bgColor indexed="64"/>
      </patternFill>
    </fill>
    <fill>
      <patternFill patternType="solid">
        <fgColor indexed="9"/>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DBE5F1"/>
        <bgColor indexed="64"/>
      </patternFill>
    </fill>
    <fill>
      <patternFill patternType="solid">
        <fgColor rgb="FFFFFFFF"/>
        <bgColor indexed="64"/>
      </patternFill>
    </fill>
    <fill>
      <patternFill patternType="solid">
        <fgColor rgb="FFA6A6A6"/>
        <bgColor indexed="64"/>
      </patternFill>
    </fill>
  </fills>
  <borders count="37">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DotDot">
        <color indexed="64"/>
      </left>
      <right style="mediumDashDotDot">
        <color indexed="64"/>
      </right>
      <top style="mediumDashDotDot">
        <color indexed="64"/>
      </top>
      <bottom style="mediumDashDotDot">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DashDotDot">
        <color indexed="64"/>
      </right>
      <top style="mediumDashDotDot">
        <color indexed="64"/>
      </top>
      <bottom style="mediumDashDotDot">
        <color indexed="64"/>
      </bottom>
      <diagonal/>
    </border>
    <border>
      <left style="mediumDashDotDot">
        <color indexed="64"/>
      </left>
      <right style="medium">
        <color indexed="64"/>
      </right>
      <top style="mediumDashDotDot">
        <color indexed="64"/>
      </top>
      <bottom style="mediumDashDotDot">
        <color indexed="64"/>
      </bottom>
      <diagonal/>
    </border>
    <border>
      <left/>
      <right style="medium">
        <color indexed="64"/>
      </right>
      <top/>
      <bottom style="thin">
        <color indexed="64"/>
      </bottom>
      <diagonal/>
    </border>
    <border>
      <left/>
      <right style="thin">
        <color indexed="64"/>
      </right>
      <top style="mediumDashDotDot">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2">
    <xf numFmtId="0" fontId="0" fillId="0" borderId="0"/>
    <xf numFmtId="0" fontId="1" fillId="0" borderId="1" applyNumberFormat="0" applyFill="0" applyAlignment="0" applyProtection="0"/>
  </cellStyleXfs>
  <cellXfs count="213">
    <xf numFmtId="0" fontId="0" fillId="0" borderId="0" xfId="0"/>
    <xf numFmtId="0" fontId="5" fillId="3" borderId="2" xfId="0" applyFont="1" applyFill="1" applyBorder="1" applyAlignment="1"/>
    <xf numFmtId="0" fontId="0" fillId="0" borderId="0" xfId="0" applyBorder="1"/>
    <xf numFmtId="0" fontId="10" fillId="3" borderId="0" xfId="1" applyFont="1" applyFill="1" applyBorder="1"/>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0" fontId="6" fillId="0" borderId="2" xfId="0" applyFont="1" applyBorder="1" applyProtection="1"/>
    <xf numFmtId="0" fontId="8" fillId="0" borderId="2" xfId="0" applyFont="1" applyFill="1" applyBorder="1" applyAlignment="1">
      <alignment horizontal="center" vertical="center" wrapText="1"/>
    </xf>
    <xf numFmtId="4" fontId="8" fillId="0" borderId="2" xfId="0" applyNumberFormat="1" applyFont="1" applyBorder="1" applyAlignment="1">
      <alignment vertical="center" wrapText="1"/>
    </xf>
    <xf numFmtId="0" fontId="0" fillId="0" borderId="2" xfId="0" applyBorder="1"/>
    <xf numFmtId="0" fontId="6" fillId="0" borderId="2" xfId="0" applyFont="1" applyBorder="1"/>
    <xf numFmtId="0" fontId="8" fillId="0" borderId="2" xfId="0" applyFont="1" applyBorder="1" applyAlignment="1">
      <alignment horizontal="center" vertical="center" wrapText="1"/>
    </xf>
    <xf numFmtId="0" fontId="7" fillId="4" borderId="2" xfId="0" applyFont="1" applyFill="1" applyBorder="1" applyAlignment="1">
      <alignment horizontal="right" vertical="center" wrapText="1"/>
    </xf>
    <xf numFmtId="4" fontId="7" fillId="4" borderId="2" xfId="0" applyNumberFormat="1" applyFont="1" applyFill="1" applyBorder="1" applyAlignment="1">
      <alignment vertical="center" wrapText="1"/>
    </xf>
    <xf numFmtId="4" fontId="8" fillId="0" borderId="2" xfId="0" applyNumberFormat="1" applyFont="1" applyFill="1" applyBorder="1" applyAlignment="1">
      <alignment horizontal="center" vertical="center" wrapText="1"/>
    </xf>
    <xf numFmtId="0" fontId="7" fillId="7" borderId="2" xfId="0" applyFont="1" applyFill="1" applyBorder="1" applyAlignment="1">
      <alignment horizontal="right" vertical="center" wrapText="1"/>
    </xf>
    <xf numFmtId="4" fontId="7" fillId="7" borderId="2" xfId="0" applyNumberFormat="1" applyFont="1" applyFill="1" applyBorder="1" applyAlignment="1">
      <alignment vertical="center" wrapText="1"/>
    </xf>
    <xf numFmtId="0" fontId="6" fillId="3" borderId="0" xfId="0" applyFont="1" applyFill="1" applyBorder="1"/>
    <xf numFmtId="14" fontId="8" fillId="0" borderId="2" xfId="0" applyNumberFormat="1" applyFont="1" applyBorder="1" applyAlignment="1">
      <alignment horizontal="center" vertical="center" wrapText="1"/>
    </xf>
    <xf numFmtId="0" fontId="7" fillId="8" borderId="2" xfId="0" applyFont="1" applyFill="1" applyBorder="1" applyAlignment="1">
      <alignment horizontal="right" vertical="center" wrapText="1"/>
    </xf>
    <xf numFmtId="0" fontId="7" fillId="0" borderId="0" xfId="0" applyFont="1" applyBorder="1"/>
    <xf numFmtId="0" fontId="2" fillId="0" borderId="2" xfId="0" applyFont="1" applyBorder="1"/>
    <xf numFmtId="0" fontId="0" fillId="0" borderId="0" xfId="0" applyAlignment="1">
      <alignment wrapText="1"/>
    </xf>
    <xf numFmtId="49" fontId="0" fillId="0" borderId="6" xfId="0" applyNumberFormat="1" applyBorder="1"/>
    <xf numFmtId="0" fontId="0" fillId="0" borderId="2" xfId="0" applyBorder="1" applyAlignment="1">
      <alignment horizontal="center"/>
    </xf>
    <xf numFmtId="0" fontId="7" fillId="0" borderId="2" xfId="0" applyFont="1" applyBorder="1" applyAlignment="1">
      <alignment horizontal="center" vertical="center" wrapText="1"/>
    </xf>
    <xf numFmtId="0" fontId="7" fillId="0" borderId="5" xfId="0" applyFont="1" applyFill="1" applyBorder="1" applyAlignment="1">
      <alignment vertical="center" wrapText="1"/>
    </xf>
    <xf numFmtId="0" fontId="8" fillId="0" borderId="5" xfId="0" applyFont="1" applyBorder="1" applyAlignment="1">
      <alignment horizontal="center" vertical="center" wrapText="1"/>
    </xf>
    <xf numFmtId="0" fontId="7" fillId="0" borderId="12" xfId="0" applyFont="1" applyFill="1" applyBorder="1" applyAlignment="1">
      <alignment vertical="center" wrapText="1"/>
    </xf>
    <xf numFmtId="0" fontId="8" fillId="0" borderId="12" xfId="0" applyFont="1" applyBorder="1" applyAlignment="1">
      <alignment vertical="center" wrapText="1"/>
    </xf>
    <xf numFmtId="0" fontId="6" fillId="3" borderId="10" xfId="0" applyFont="1" applyFill="1" applyBorder="1"/>
    <xf numFmtId="0" fontId="6" fillId="3" borderId="11" xfId="0" applyFont="1" applyFill="1" applyBorder="1"/>
    <xf numFmtId="0" fontId="7" fillId="0" borderId="13" xfId="0" applyFont="1" applyBorder="1" applyAlignment="1">
      <alignment horizontal="center" vertical="center" wrapText="1"/>
    </xf>
    <xf numFmtId="0" fontId="0" fillId="0" borderId="13" xfId="0" applyBorder="1"/>
    <xf numFmtId="4" fontId="7" fillId="8" borderId="13" xfId="0" applyNumberFormat="1" applyFont="1" applyFill="1" applyBorder="1" applyAlignment="1">
      <alignment vertical="center" wrapText="1"/>
    </xf>
    <xf numFmtId="0" fontId="3" fillId="2" borderId="0" xfId="0" applyFont="1" applyFill="1" applyBorder="1" applyAlignment="1">
      <alignment horizontal="center" vertical="center"/>
    </xf>
    <xf numFmtId="0" fontId="0" fillId="2" borderId="0" xfId="0" applyFill="1" applyBorder="1"/>
    <xf numFmtId="0" fontId="6" fillId="2" borderId="0" xfId="0" applyFont="1" applyFill="1" applyBorder="1"/>
    <xf numFmtId="0" fontId="4" fillId="2" borderId="0" xfId="0" applyFont="1" applyFill="1" applyBorder="1" applyAlignment="1">
      <alignment horizontal="center" vertical="center" wrapText="1"/>
    </xf>
    <xf numFmtId="0" fontId="8" fillId="2" borderId="0" xfId="0" applyFont="1" applyFill="1" applyBorder="1" applyAlignment="1">
      <alignment vertical="center" wrapText="1"/>
    </xf>
    <xf numFmtId="0" fontId="7" fillId="2" borderId="3" xfId="0" applyFont="1" applyFill="1" applyBorder="1" applyAlignment="1">
      <alignment horizontal="center" vertical="center" wrapText="1"/>
    </xf>
    <xf numFmtId="0" fontId="0" fillId="2" borderId="3" xfId="0" applyFill="1" applyBorder="1"/>
    <xf numFmtId="4" fontId="7" fillId="2" borderId="0" xfId="0" applyNumberFormat="1" applyFont="1" applyFill="1" applyBorder="1" applyAlignment="1">
      <alignment vertical="center" wrapText="1"/>
    </xf>
    <xf numFmtId="0" fontId="7" fillId="0" borderId="12" xfId="0" applyFont="1" applyBorder="1" applyAlignment="1">
      <alignment horizontal="center" vertical="center" wrapText="1"/>
    </xf>
    <xf numFmtId="0" fontId="0" fillId="0" borderId="12" xfId="0" applyBorder="1"/>
    <xf numFmtId="0" fontId="8" fillId="0" borderId="13" xfId="0" applyFont="1" applyBorder="1" applyAlignment="1">
      <alignment vertical="center" wrapText="1"/>
    </xf>
    <xf numFmtId="0" fontId="7" fillId="10" borderId="2" xfId="0" applyFont="1" applyFill="1" applyBorder="1" applyAlignment="1">
      <alignment vertical="center" wrapText="1"/>
    </xf>
    <xf numFmtId="14" fontId="9" fillId="3" borderId="0" xfId="0" applyNumberFormat="1" applyFont="1" applyFill="1" applyBorder="1"/>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0" fillId="0" borderId="26" xfId="0" applyBorder="1"/>
    <xf numFmtId="0" fontId="0" fillId="3" borderId="0" xfId="0" applyFill="1"/>
    <xf numFmtId="0" fontId="0" fillId="3" borderId="27" xfId="0" applyFill="1" applyBorder="1"/>
    <xf numFmtId="0" fontId="0" fillId="3" borderId="6" xfId="0" applyFill="1" applyBorder="1"/>
    <xf numFmtId="0" fontId="0" fillId="3" borderId="28" xfId="0" applyFill="1" applyBorder="1"/>
    <xf numFmtId="0" fontId="0" fillId="3" borderId="29" xfId="0" applyFill="1" applyBorder="1"/>
    <xf numFmtId="0" fontId="0" fillId="3" borderId="0" xfId="0" applyFill="1" applyBorder="1"/>
    <xf numFmtId="0" fontId="0" fillId="3" borderId="30" xfId="0" applyFill="1" applyBorder="1"/>
    <xf numFmtId="0" fontId="19" fillId="3" borderId="0" xfId="0" applyFont="1" applyFill="1" applyBorder="1"/>
    <xf numFmtId="0" fontId="0" fillId="3" borderId="22" xfId="0" applyFill="1" applyBorder="1"/>
    <xf numFmtId="0" fontId="0" fillId="3" borderId="20" xfId="0" applyFill="1" applyBorder="1"/>
    <xf numFmtId="0" fontId="0" fillId="3" borderId="21" xfId="0" applyFill="1" applyBorder="1"/>
    <xf numFmtId="0" fontId="15" fillId="9" borderId="2" xfId="0" applyFont="1" applyFill="1" applyBorder="1" applyAlignment="1" applyProtection="1">
      <alignment horizontal="center" vertical="center" wrapText="1"/>
    </xf>
    <xf numFmtId="0" fontId="16" fillId="3" borderId="2" xfId="0" applyFont="1" applyFill="1" applyBorder="1" applyAlignment="1" applyProtection="1">
      <alignment horizontal="left" vertical="center" wrapText="1"/>
    </xf>
    <xf numFmtId="0" fontId="21"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17" xfId="0" applyFont="1" applyBorder="1" applyAlignment="1">
      <alignment vertical="center"/>
    </xf>
    <xf numFmtId="8" fontId="22" fillId="0" borderId="17" xfId="0" applyNumberFormat="1" applyFont="1" applyBorder="1" applyAlignment="1">
      <alignment vertical="center"/>
    </xf>
    <xf numFmtId="0" fontId="22" fillId="0" borderId="17" xfId="0" applyFont="1" applyBorder="1" applyAlignment="1">
      <alignment horizontal="center" vertical="center"/>
    </xf>
    <xf numFmtId="0" fontId="0" fillId="0" borderId="0" xfId="0" applyAlignment="1">
      <alignment vertical="top"/>
    </xf>
    <xf numFmtId="0" fontId="28" fillId="0" borderId="0" xfId="0" applyFont="1" applyAlignment="1">
      <alignment vertical="center"/>
    </xf>
    <xf numFmtId="0" fontId="24" fillId="0" borderId="0" xfId="0" applyFont="1" applyAlignment="1">
      <alignment vertical="center"/>
    </xf>
    <xf numFmtId="0" fontId="9" fillId="0" borderId="0" xfId="0" applyFont="1" applyAlignment="1">
      <alignment vertical="center"/>
    </xf>
    <xf numFmtId="0" fontId="35" fillId="0" borderId="17" xfId="0" applyFont="1" applyBorder="1" applyAlignment="1">
      <alignment horizontal="center" vertical="center" wrapText="1"/>
    </xf>
    <xf numFmtId="0" fontId="24" fillId="0" borderId="17" xfId="0" applyFont="1" applyBorder="1" applyAlignment="1">
      <alignment horizontal="center" vertical="center" wrapText="1"/>
    </xf>
    <xf numFmtId="0" fontId="35" fillId="17" borderId="34" xfId="0" applyFont="1" applyFill="1" applyBorder="1" applyAlignment="1">
      <alignment vertical="center" wrapText="1"/>
    </xf>
    <xf numFmtId="0" fontId="35" fillId="17" borderId="17" xfId="0" applyFont="1" applyFill="1" applyBorder="1" applyAlignment="1">
      <alignment horizontal="center" vertical="center" wrapText="1"/>
    </xf>
    <xf numFmtId="0" fontId="36" fillId="18" borderId="34" xfId="0" applyFont="1" applyFill="1" applyBorder="1" applyAlignment="1">
      <alignment horizontal="left" vertical="center" wrapText="1" indent="1"/>
    </xf>
    <xf numFmtId="0" fontId="36" fillId="18" borderId="17"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4" fillId="0" borderId="34" xfId="0" applyFont="1" applyBorder="1" applyAlignment="1">
      <alignment horizontal="left" vertical="center" wrapText="1" indent="2"/>
    </xf>
    <xf numFmtId="0" fontId="34" fillId="0" borderId="17" xfId="0" applyFont="1" applyBorder="1" applyAlignment="1">
      <alignment horizontal="center" vertical="center" wrapText="1"/>
    </xf>
    <xf numFmtId="0" fontId="34" fillId="19" borderId="17" xfId="0" applyFont="1" applyFill="1" applyBorder="1" applyAlignment="1">
      <alignment horizontal="center" vertical="center" wrapText="1"/>
    </xf>
    <xf numFmtId="0" fontId="34" fillId="17" borderId="34" xfId="0" applyFont="1" applyFill="1" applyBorder="1" applyAlignment="1">
      <alignment vertical="center" wrapText="1"/>
    </xf>
    <xf numFmtId="0" fontId="34" fillId="17" borderId="17" xfId="0" applyFont="1" applyFill="1" applyBorder="1" applyAlignment="1">
      <alignment horizontal="center" vertical="center" wrapText="1"/>
    </xf>
    <xf numFmtId="0" fontId="34" fillId="18" borderId="17" xfId="0" applyFont="1" applyFill="1" applyBorder="1" applyAlignment="1">
      <alignment horizontal="center" vertical="center" wrapText="1"/>
    </xf>
    <xf numFmtId="0" fontId="35" fillId="20" borderId="34" xfId="0" applyFont="1" applyFill="1" applyBorder="1" applyAlignment="1">
      <alignment horizontal="left" vertical="center" wrapText="1" indent="2"/>
    </xf>
    <xf numFmtId="0" fontId="35" fillId="20" borderId="17" xfId="0" applyFont="1" applyFill="1" applyBorder="1" applyAlignment="1">
      <alignment horizontal="center" vertical="center" wrapText="1"/>
    </xf>
    <xf numFmtId="0" fontId="25" fillId="0" borderId="0" xfId="0" applyFont="1" applyAlignment="1">
      <alignment vertical="center"/>
    </xf>
    <xf numFmtId="0" fontId="0" fillId="3" borderId="10" xfId="0" applyFill="1" applyBorder="1"/>
    <xf numFmtId="0" fontId="0" fillId="3" borderId="11" xfId="0" applyFill="1" applyBorder="1"/>
    <xf numFmtId="0" fontId="7" fillId="3" borderId="0" xfId="0" applyFont="1" applyFill="1" applyBorder="1" applyAlignment="1">
      <alignment horizontal="left" vertical="center" wrapText="1"/>
    </xf>
    <xf numFmtId="0" fontId="18" fillId="3" borderId="10" xfId="0" applyFont="1" applyFill="1" applyBorder="1" applyAlignment="1">
      <alignment horizontal="justify" vertical="center" wrapText="1"/>
    </xf>
    <xf numFmtId="0" fontId="18"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8" fillId="3" borderId="10" xfId="0" applyFont="1" applyFill="1" applyBorder="1" applyAlignment="1">
      <alignment vertical="center" wrapText="1"/>
    </xf>
    <xf numFmtId="0" fontId="8" fillId="3" borderId="0" xfId="0" applyFont="1" applyFill="1" applyBorder="1" applyAlignment="1">
      <alignment vertical="center" wrapText="1"/>
    </xf>
    <xf numFmtId="0" fontId="7" fillId="3" borderId="0" xfId="0" applyFont="1" applyFill="1" applyBorder="1" applyAlignment="1">
      <alignment horizontal="right" vertical="center" wrapText="1"/>
    </xf>
    <xf numFmtId="4" fontId="7" fillId="3" borderId="0" xfId="0" applyNumberFormat="1" applyFont="1" applyFill="1" applyBorder="1" applyAlignment="1">
      <alignment vertical="center" wrapText="1"/>
    </xf>
    <xf numFmtId="0" fontId="8" fillId="3" borderId="0" xfId="0" applyFont="1" applyFill="1" applyBorder="1" applyAlignment="1">
      <alignment horizontal="center" vertical="center" wrapText="1"/>
    </xf>
    <xf numFmtId="0" fontId="11" fillId="3" borderId="0" xfId="0" applyFont="1" applyFill="1" applyBorder="1"/>
    <xf numFmtId="0" fontId="0" fillId="3" borderId="15" xfId="0" applyFill="1" applyBorder="1"/>
    <xf numFmtId="0" fontId="0" fillId="3" borderId="16" xfId="0" applyFill="1" applyBorder="1"/>
    <xf numFmtId="0" fontId="0" fillId="3" borderId="17" xfId="0" applyFill="1" applyBorder="1"/>
    <xf numFmtId="0" fontId="0" fillId="3" borderId="0" xfId="0" applyFill="1" applyBorder="1" applyAlignment="1">
      <alignment vertical="center"/>
    </xf>
    <xf numFmtId="0" fontId="0" fillId="3" borderId="11" xfId="0" applyFill="1" applyBorder="1" applyAlignment="1">
      <alignment vertical="center"/>
    </xf>
    <xf numFmtId="0" fontId="26" fillId="3" borderId="0" xfId="0" applyFont="1" applyFill="1" applyAlignment="1">
      <alignment horizontal="center" vertical="center"/>
    </xf>
    <xf numFmtId="0" fontId="27" fillId="3" borderId="0" xfId="0" applyFont="1" applyFill="1" applyAlignment="1">
      <alignment horizontal="center" vertical="center"/>
    </xf>
    <xf numFmtId="0" fontId="25" fillId="3" borderId="0" xfId="0" applyFont="1" applyFill="1" applyAlignment="1">
      <alignment horizontal="center" vertical="center"/>
    </xf>
    <xf numFmtId="0" fontId="6" fillId="3" borderId="0" xfId="0" applyFont="1" applyFill="1" applyAlignment="1">
      <alignment horizontal="justify" vertical="center"/>
    </xf>
    <xf numFmtId="0" fontId="30" fillId="3" borderId="0" xfId="0" applyFont="1" applyFill="1" applyAlignment="1">
      <alignment horizontal="justify" vertical="center"/>
    </xf>
    <xf numFmtId="0" fontId="25" fillId="3" borderId="0" xfId="0" applyFont="1" applyFill="1" applyAlignment="1">
      <alignment horizontal="justify" vertical="center"/>
    </xf>
    <xf numFmtId="0" fontId="29" fillId="3" borderId="0" xfId="0" applyFont="1" applyFill="1" applyAlignment="1">
      <alignment horizontal="justify" vertical="center"/>
    </xf>
    <xf numFmtId="0" fontId="2" fillId="3" borderId="0" xfId="0" applyFont="1" applyFill="1"/>
    <xf numFmtId="0" fontId="41" fillId="3" borderId="0" xfId="0" applyFont="1" applyFill="1"/>
    <xf numFmtId="0" fontId="42" fillId="3" borderId="0" xfId="0" applyFont="1" applyFill="1" applyAlignment="1">
      <alignment horizontal="center" vertical="center"/>
    </xf>
    <xf numFmtId="0" fontId="43" fillId="3" borderId="2" xfId="0" applyFont="1" applyFill="1" applyBorder="1" applyAlignment="1" applyProtection="1">
      <alignment horizontal="left" vertical="center" wrapText="1"/>
    </xf>
    <xf numFmtId="0" fontId="16" fillId="3" borderId="2" xfId="0" applyFont="1" applyFill="1" applyBorder="1" applyAlignment="1" applyProtection="1">
      <alignment horizontal="lef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18" fillId="3" borderId="12" xfId="0" applyFont="1" applyFill="1" applyBorder="1" applyAlignment="1">
      <alignment horizontal="justify" vertical="center" wrapText="1"/>
    </xf>
    <xf numFmtId="0" fontId="18" fillId="3" borderId="2" xfId="0" applyFont="1" applyFill="1" applyBorder="1" applyAlignment="1">
      <alignment horizontal="justify" vertical="center" wrapText="1"/>
    </xf>
    <xf numFmtId="0" fontId="5" fillId="3" borderId="2" xfId="0" applyFont="1" applyFill="1" applyBorder="1" applyAlignment="1">
      <alignment horizontal="center" vertical="top"/>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3" borderId="2" xfId="0" applyFont="1" applyFill="1" applyBorder="1" applyAlignment="1">
      <alignment horizontal="center" vertical="center" wrapText="1"/>
    </xf>
    <xf numFmtId="0" fontId="5" fillId="3" borderId="2" xfId="0" applyFont="1" applyFill="1" applyBorder="1" applyAlignment="1">
      <alignment horizontal="center"/>
    </xf>
    <xf numFmtId="0" fontId="7" fillId="0" borderId="2" xfId="0" applyFont="1" applyBorder="1" applyAlignment="1">
      <alignment horizontal="center" vertical="center" wrapText="1"/>
    </xf>
    <xf numFmtId="0" fontId="4" fillId="7" borderId="1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21" xfId="0" applyFont="1" applyFill="1" applyBorder="1" applyAlignment="1">
      <alignment horizontal="center" vertical="center" wrapText="1"/>
    </xf>
    <xf numFmtId="0" fontId="7" fillId="11" borderId="22" xfId="0" applyFont="1" applyFill="1" applyBorder="1" applyAlignment="1">
      <alignment horizontal="center" vertical="center" wrapText="1"/>
    </xf>
    <xf numFmtId="0" fontId="7" fillId="11" borderId="20" xfId="0" applyFont="1" applyFill="1" applyBorder="1" applyAlignment="1">
      <alignment horizontal="center" vertical="center" wrapText="1"/>
    </xf>
    <xf numFmtId="0" fontId="7" fillId="11" borderId="2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0" fillId="0" borderId="2" xfId="0" applyBorder="1" applyAlignment="1">
      <alignment horizont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4" fillId="15" borderId="14"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7" fillId="14" borderId="21" xfId="0" applyFont="1" applyFill="1" applyBorder="1" applyAlignment="1">
      <alignment horizontal="center" vertical="center" wrapText="1"/>
    </xf>
    <xf numFmtId="0" fontId="9" fillId="15" borderId="23" xfId="0" applyFont="1" applyFill="1" applyBorder="1" applyAlignment="1">
      <alignment horizontal="center" vertical="center"/>
    </xf>
    <xf numFmtId="0" fontId="9" fillId="15" borderId="18" xfId="0" applyFont="1" applyFill="1" applyBorder="1" applyAlignment="1">
      <alignment horizontal="center" vertical="center"/>
    </xf>
    <xf numFmtId="0" fontId="9" fillId="13" borderId="23" xfId="0" applyFont="1" applyFill="1" applyBorder="1" applyAlignment="1">
      <alignment horizontal="center" vertical="center"/>
    </xf>
    <xf numFmtId="0" fontId="9" fillId="13" borderId="18" xfId="0" applyFont="1" applyFill="1" applyBorder="1" applyAlignment="1">
      <alignment horizontal="center" vertical="center"/>
    </xf>
    <xf numFmtId="0" fontId="9" fillId="13" borderId="24" xfId="0" applyFont="1" applyFill="1" applyBorder="1" applyAlignment="1">
      <alignment horizontal="center" vertical="center"/>
    </xf>
    <xf numFmtId="0" fontId="9" fillId="7" borderId="23"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24" xfId="0" applyFont="1" applyFill="1" applyBorder="1" applyAlignment="1">
      <alignment horizontal="center" vertical="center"/>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20" fillId="0" borderId="2" xfId="0" applyFont="1" applyBorder="1" applyAlignment="1">
      <alignment horizontal="center" vertical="center"/>
    </xf>
    <xf numFmtId="0" fontId="29" fillId="3" borderId="0" xfId="0" applyFont="1" applyFill="1" applyAlignment="1">
      <alignment horizontal="left" vertical="center"/>
    </xf>
    <xf numFmtId="0" fontId="33" fillId="3" borderId="3" xfId="0" applyFont="1" applyFill="1" applyBorder="1" applyAlignment="1">
      <alignment horizontal="left" vertical="center"/>
    </xf>
    <xf numFmtId="0" fontId="33" fillId="3" borderId="4" xfId="0" applyFont="1" applyFill="1" applyBorder="1" applyAlignment="1">
      <alignment horizontal="left" vertical="center"/>
    </xf>
    <xf numFmtId="0" fontId="33" fillId="3" borderId="5" xfId="0" applyFont="1" applyFill="1" applyBorder="1" applyAlignment="1">
      <alignment horizontal="left" vertical="center"/>
    </xf>
    <xf numFmtId="0" fontId="31" fillId="3" borderId="27" xfId="0" applyFont="1" applyFill="1" applyBorder="1" applyAlignment="1">
      <alignment horizontal="left" vertical="top"/>
    </xf>
    <xf numFmtId="0" fontId="31" fillId="3" borderId="6" xfId="0" applyFont="1" applyFill="1" applyBorder="1" applyAlignment="1">
      <alignment horizontal="left" vertical="top"/>
    </xf>
    <xf numFmtId="0" fontId="31" fillId="3" borderId="28" xfId="0" applyFont="1" applyFill="1" applyBorder="1" applyAlignment="1">
      <alignment horizontal="left" vertical="top"/>
    </xf>
    <xf numFmtId="0" fontId="31" fillId="3" borderId="29" xfId="0" applyFont="1" applyFill="1" applyBorder="1" applyAlignment="1">
      <alignment horizontal="left" vertical="top"/>
    </xf>
    <xf numFmtId="0" fontId="31" fillId="3" borderId="0" xfId="0" applyFont="1" applyFill="1" applyBorder="1" applyAlignment="1">
      <alignment horizontal="left" vertical="top"/>
    </xf>
    <xf numFmtId="0" fontId="31" fillId="3" borderId="30" xfId="0" applyFont="1" applyFill="1" applyBorder="1" applyAlignment="1">
      <alignment horizontal="left" vertical="top"/>
    </xf>
    <xf numFmtId="0" fontId="31" fillId="3" borderId="22" xfId="0" applyFont="1" applyFill="1" applyBorder="1" applyAlignment="1">
      <alignment horizontal="left" vertical="top"/>
    </xf>
    <xf numFmtId="0" fontId="31" fillId="3" borderId="20" xfId="0" applyFont="1" applyFill="1" applyBorder="1" applyAlignment="1">
      <alignment horizontal="left" vertical="top"/>
    </xf>
    <xf numFmtId="0" fontId="31" fillId="3" borderId="21" xfId="0" applyFont="1" applyFill="1" applyBorder="1" applyAlignment="1">
      <alignment horizontal="left" vertical="top"/>
    </xf>
    <xf numFmtId="0" fontId="38" fillId="3" borderId="0" xfId="0" applyFont="1" applyFill="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29" fillId="3" borderId="5" xfId="0" applyFont="1" applyFill="1" applyBorder="1" applyAlignment="1">
      <alignment horizontal="left" vertical="center"/>
    </xf>
    <xf numFmtId="0" fontId="29" fillId="3" borderId="3"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40" fillId="3" borderId="0" xfId="0" applyFont="1" applyFill="1" applyAlignment="1">
      <alignment horizontal="center" vertical="center"/>
    </xf>
    <xf numFmtId="0" fontId="38" fillId="3" borderId="0" xfId="0" applyFont="1" applyFill="1" applyAlignment="1">
      <alignment horizontal="center" vertical="center"/>
    </xf>
    <xf numFmtId="0" fontId="28" fillId="3" borderId="0" xfId="0" applyFont="1" applyFill="1" applyAlignment="1">
      <alignment horizontal="center" vertical="center"/>
    </xf>
    <xf numFmtId="0" fontId="2" fillId="3" borderId="0" xfId="0" applyFont="1" applyFill="1" applyAlignment="1">
      <alignment horizontal="left" vertical="top"/>
    </xf>
    <xf numFmtId="0" fontId="0" fillId="3" borderId="20" xfId="0" applyFill="1" applyBorder="1" applyAlignment="1">
      <alignment horizontal="left"/>
    </xf>
    <xf numFmtId="0" fontId="0" fillId="3" borderId="4" xfId="0" applyFill="1" applyBorder="1" applyAlignment="1">
      <alignment horizontal="center"/>
    </xf>
    <xf numFmtId="0" fontId="0" fillId="3" borderId="20" xfId="0" applyFill="1" applyBorder="1" applyAlignment="1">
      <alignment horizontal="center"/>
    </xf>
    <xf numFmtId="0" fontId="35" fillId="0" borderId="35" xfId="0" applyFont="1" applyBorder="1" applyAlignment="1">
      <alignment horizontal="center" vertical="center" wrapText="1"/>
    </xf>
    <xf numFmtId="0" fontId="35" fillId="0" borderId="34" xfId="0" applyFont="1" applyBorder="1" applyAlignment="1">
      <alignment horizontal="center" vertical="center" wrapText="1"/>
    </xf>
    <xf numFmtId="0" fontId="34" fillId="0" borderId="35" xfId="0" applyFont="1" applyBorder="1" applyAlignment="1">
      <alignment vertical="center" wrapText="1"/>
    </xf>
    <xf numFmtId="0" fontId="34" fillId="0" borderId="34" xfId="0" applyFont="1" applyBorder="1" applyAlignment="1">
      <alignment vertical="center" wrapText="1"/>
    </xf>
    <xf numFmtId="0" fontId="35" fillId="0" borderId="31"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3" xfId="0" applyFont="1" applyBorder="1" applyAlignment="1">
      <alignment horizontal="center" vertical="center" wrapText="1"/>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0" fillId="0" borderId="0" xfId="0" applyAlignment="1">
      <alignment horizontal="left" vertical="top"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cellXfs>
  <cellStyles count="2">
    <cellStyle name="Encabezado 1" xfId="1" builtinId="16"/>
    <cellStyle name="Normal" xfId="0" builtinId="0"/>
  </cellStyles>
  <dxfs count="23">
    <dxf>
      <border diagonalUp="0" diagonalDown="0" outline="0">
        <left/>
        <right/>
        <top/>
        <bottom/>
      </border>
    </dxf>
    <dxf>
      <font>
        <sz val="12"/>
        <color auto="1"/>
        <name val="Arial"/>
        <scheme val="none"/>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sz val="12"/>
        <color auto="1"/>
        <name val="Arial"/>
        <scheme val="none"/>
      </font>
      <fill>
        <patternFill patternType="none">
          <fgColor indexed="64"/>
          <bgColor indexed="65"/>
        </patternFill>
      </fill>
      <alignment horizontal="left" vertical="bottom" textRotation="0" wrapText="0" indent="0" justifyLastLine="0" shrinkToFit="0" readingOrder="0"/>
    </dxf>
    <dxf>
      <border outline="0">
        <bottom style="thin">
          <color indexed="64"/>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border diagonalUp="0" diagonalDown="0" outline="0">
        <left/>
        <right/>
        <top/>
        <bottom/>
      </border>
    </dxf>
    <dxf>
      <numFmt numFmtId="30" formatCode="@"/>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142875</xdr:colOff>
      <xdr:row>11</xdr:row>
      <xdr:rowOff>47625</xdr:rowOff>
    </xdr:from>
    <xdr:to>
      <xdr:col>8</xdr:col>
      <xdr:colOff>714375</xdr:colOff>
      <xdr:row>11</xdr:row>
      <xdr:rowOff>266700</xdr:rowOff>
    </xdr:to>
    <xdr:sp macro="" textlink="">
      <xdr:nvSpPr>
        <xdr:cNvPr id="3" name="Flecha derecha 2"/>
        <xdr:cNvSpPr/>
      </xdr:nvSpPr>
      <xdr:spPr>
        <a:xfrm>
          <a:off x="11306175" y="2133600"/>
          <a:ext cx="571500"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8</xdr:col>
      <xdr:colOff>142875</xdr:colOff>
      <xdr:row>27</xdr:row>
      <xdr:rowOff>47625</xdr:rowOff>
    </xdr:from>
    <xdr:to>
      <xdr:col>8</xdr:col>
      <xdr:colOff>714375</xdr:colOff>
      <xdr:row>27</xdr:row>
      <xdr:rowOff>266700</xdr:rowOff>
    </xdr:to>
    <xdr:sp macro="" textlink="">
      <xdr:nvSpPr>
        <xdr:cNvPr id="4" name="Flecha derecha 3"/>
        <xdr:cNvSpPr/>
      </xdr:nvSpPr>
      <xdr:spPr>
        <a:xfrm>
          <a:off x="11306175" y="2133600"/>
          <a:ext cx="571500" cy="219075"/>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8</xdr:col>
      <xdr:colOff>142875</xdr:colOff>
      <xdr:row>43</xdr:row>
      <xdr:rowOff>47625</xdr:rowOff>
    </xdr:from>
    <xdr:to>
      <xdr:col>8</xdr:col>
      <xdr:colOff>714375</xdr:colOff>
      <xdr:row>43</xdr:row>
      <xdr:rowOff>266700</xdr:rowOff>
    </xdr:to>
    <xdr:sp macro="" textlink="">
      <xdr:nvSpPr>
        <xdr:cNvPr id="5" name="Flecha derecha 4"/>
        <xdr:cNvSpPr/>
      </xdr:nvSpPr>
      <xdr:spPr>
        <a:xfrm>
          <a:off x="11306175" y="5734050"/>
          <a:ext cx="571500" cy="219075"/>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editAs="oneCell">
    <xdr:from>
      <xdr:col>6</xdr:col>
      <xdr:colOff>11906</xdr:colOff>
      <xdr:row>3</xdr:row>
      <xdr:rowOff>83344</xdr:rowOff>
    </xdr:from>
    <xdr:to>
      <xdr:col>7</xdr:col>
      <xdr:colOff>583406</xdr:colOff>
      <xdr:row>5</xdr:row>
      <xdr:rowOff>357188</xdr:rowOff>
    </xdr:to>
    <xdr:pic>
      <xdr:nvPicPr>
        <xdr:cNvPr id="6" name="Imagen 5"/>
        <xdr:cNvPicPr/>
      </xdr:nvPicPr>
      <xdr:blipFill>
        <a:blip xmlns:r="http://schemas.openxmlformats.org/officeDocument/2006/relationships" r:embed="rId1" cstate="print"/>
        <a:srcRect/>
        <a:stretch>
          <a:fillRect/>
        </a:stretch>
      </xdr:blipFill>
      <xdr:spPr bwMode="auto">
        <a:xfrm>
          <a:off x="9286875" y="714375"/>
          <a:ext cx="1821656" cy="6548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39</xdr:row>
      <xdr:rowOff>66675</xdr:rowOff>
    </xdr:from>
    <xdr:to>
      <xdr:col>13</xdr:col>
      <xdr:colOff>581025</xdr:colOff>
      <xdr:row>63</xdr:row>
      <xdr:rowOff>95250</xdr:rowOff>
    </xdr:to>
    <xdr:pic>
      <xdr:nvPicPr>
        <xdr:cNvPr id="5" name="Imagen 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348" b="8556"/>
        <a:stretch/>
      </xdr:blipFill>
      <xdr:spPr bwMode="auto">
        <a:xfrm>
          <a:off x="1581150" y="7496175"/>
          <a:ext cx="8905875" cy="460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28</xdr:row>
      <xdr:rowOff>47625</xdr:rowOff>
    </xdr:from>
    <xdr:to>
      <xdr:col>13</xdr:col>
      <xdr:colOff>581025</xdr:colOff>
      <xdr:row>38</xdr:row>
      <xdr:rowOff>38100</xdr:rowOff>
    </xdr:to>
    <xdr:pic>
      <xdr:nvPicPr>
        <xdr:cNvPr id="6"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1150" y="5381625"/>
          <a:ext cx="8905875"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63</xdr:row>
      <xdr:rowOff>66675</xdr:rowOff>
    </xdr:from>
    <xdr:to>
      <xdr:col>13</xdr:col>
      <xdr:colOff>571500</xdr:colOff>
      <xdr:row>80</xdr:row>
      <xdr:rowOff>85725</xdr:rowOff>
    </xdr:to>
    <xdr:pic>
      <xdr:nvPicPr>
        <xdr:cNvPr id="10" name="Imagen 9"/>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4169"/>
        <a:stretch/>
      </xdr:blipFill>
      <xdr:spPr bwMode="auto">
        <a:xfrm>
          <a:off x="1571625" y="12068175"/>
          <a:ext cx="89058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4</xdr:row>
      <xdr:rowOff>152400</xdr:rowOff>
    </xdr:from>
    <xdr:to>
      <xdr:col>13</xdr:col>
      <xdr:colOff>590550</xdr:colOff>
      <xdr:row>35</xdr:row>
      <xdr:rowOff>28575</xdr:rowOff>
    </xdr:to>
    <xdr:pic>
      <xdr:nvPicPr>
        <xdr:cNvPr id="7" name="Imagen 6"/>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2568"/>
        <a:stretch/>
      </xdr:blipFill>
      <xdr:spPr bwMode="auto">
        <a:xfrm>
          <a:off x="1590675" y="914400"/>
          <a:ext cx="8905875" cy="578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69</xdr:row>
      <xdr:rowOff>0</xdr:rowOff>
    </xdr:from>
    <xdr:to>
      <xdr:col>13</xdr:col>
      <xdr:colOff>571500</xdr:colOff>
      <xdr:row>71</xdr:row>
      <xdr:rowOff>85725</xdr:rowOff>
    </xdr:to>
    <xdr:pic>
      <xdr:nvPicPr>
        <xdr:cNvPr id="9" name="Imagen 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71625" y="13144500"/>
          <a:ext cx="8905875" cy="466725"/>
        </a:xfrm>
        <a:prstGeom prst="rect">
          <a:avLst/>
        </a:prstGeom>
        <a:solidFill>
          <a:sysClr val="window" lastClr="FFFFFF"/>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104775</xdr:rowOff>
    </xdr:from>
    <xdr:to>
      <xdr:col>2</xdr:col>
      <xdr:colOff>666750</xdr:colOff>
      <xdr:row>3</xdr:row>
      <xdr:rowOff>0</xdr:rowOff>
    </xdr:to>
    <xdr:pic>
      <xdr:nvPicPr>
        <xdr:cNvPr id="2" name="Imagen 1"/>
        <xdr:cNvPicPr/>
      </xdr:nvPicPr>
      <xdr:blipFill>
        <a:blip xmlns:r="http://schemas.openxmlformats.org/officeDocument/2006/relationships" r:embed="rId1" cstate="print"/>
        <a:srcRect/>
        <a:stretch>
          <a:fillRect/>
        </a:stretch>
      </xdr:blipFill>
      <xdr:spPr bwMode="auto">
        <a:xfrm>
          <a:off x="457200" y="104775"/>
          <a:ext cx="1343025" cy="466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95250</xdr:rowOff>
    </xdr:from>
    <xdr:to>
      <xdr:col>1</xdr:col>
      <xdr:colOff>1381125</xdr:colOff>
      <xdr:row>2</xdr:row>
      <xdr:rowOff>180975</xdr:rowOff>
    </xdr:to>
    <xdr:pic>
      <xdr:nvPicPr>
        <xdr:cNvPr id="2" name="Imagen 1"/>
        <xdr:cNvPicPr/>
      </xdr:nvPicPr>
      <xdr:blipFill>
        <a:blip xmlns:r="http://schemas.openxmlformats.org/officeDocument/2006/relationships" r:embed="rId1" cstate="print"/>
        <a:srcRect/>
        <a:stretch>
          <a:fillRect/>
        </a:stretch>
      </xdr:blipFill>
      <xdr:spPr bwMode="auto">
        <a:xfrm>
          <a:off x="409575" y="95250"/>
          <a:ext cx="1343025" cy="466725"/>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Horiz2020" displayName="Horiz2020" ref="D14:D20" totalsRowShown="0" headerRowBorderDxfId="22" tableBorderDxfId="21" totalsRowBorderDxfId="20">
  <tableColumns count="1">
    <tableColumn id="1" name="Horiz2020" dataDxfId="19"/>
  </tableColumns>
  <tableStyleInfo name="TableStyleMedium2" showFirstColumn="0" showLastColumn="0" showRowStripes="1" showColumnStripes="0"/>
</table>
</file>

<file path=xl/tables/table2.xml><?xml version="1.0" encoding="utf-8"?>
<table xmlns="http://schemas.openxmlformats.org/spreadsheetml/2006/main" id="2" name="Procisur" displayName="Procisur" ref="D21:D28" totalsRowShown="0" headerRowBorderDxfId="18" tableBorderDxfId="17" totalsRowBorderDxfId="16">
  <tableColumns count="1">
    <tableColumn id="1" name="Procisur" dataDxfId="15"/>
  </tableColumns>
  <tableStyleInfo name="TableStyleMedium2" showFirstColumn="0" showLastColumn="0" showRowStripes="1" showColumnStripes="0"/>
</table>
</file>

<file path=xl/tables/table3.xml><?xml version="1.0" encoding="utf-8"?>
<table xmlns="http://schemas.openxmlformats.org/spreadsheetml/2006/main" id="3" name="Otros" displayName="Otros" ref="D29:D34" totalsRowShown="0" headerRowBorderDxfId="14" tableBorderDxfId="13" totalsRowBorderDxfId="12">
  <autoFilter ref="D29:D34"/>
  <tableColumns count="1">
    <tableColumn id="1" name="AECID" dataDxfId="11" totalsRowDxfId="10"/>
  </tableColumns>
  <tableStyleInfo name="TableStyleMedium2" showFirstColumn="0" showLastColumn="0" showRowStripes="1" showColumnStripes="0"/>
</table>
</file>

<file path=xl/tables/table4.xml><?xml version="1.0" encoding="utf-8"?>
<table xmlns="http://schemas.openxmlformats.org/spreadsheetml/2006/main" id="4" name="Fontagro5" displayName="Fontagro5" ref="D5:D13" totalsRowShown="0" headerRowBorderDxfId="9" tableBorderDxfId="8" totalsRowBorderDxfId="7">
  <tableColumns count="1">
    <tableColumn id="1" name="Fontagro" dataDxfId="6"/>
  </tableColumns>
  <tableStyleInfo name="TableStyleMedium2" showFirstColumn="0" showLastColumn="0" showRowStripes="1" showColumnStripes="0"/>
</table>
</file>

<file path=xl/tables/table5.xml><?xml version="1.0" encoding="utf-8"?>
<table xmlns="http://schemas.openxmlformats.org/spreadsheetml/2006/main" id="5" name="Otros78" displayName="Otros78" ref="D35:D42" totalsRowShown="0" dataDxfId="4" headerRowBorderDxfId="5" tableBorderDxfId="3" totalsRowBorderDxfId="2">
  <autoFilter ref="D35:D42"/>
  <tableColumns count="1">
    <tableColumn id="1" name="OTROS" dataDxfId="1" totalsRow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61"/>
  <sheetViews>
    <sheetView zoomScaleNormal="100" workbookViewId="0">
      <selection activeCell="C4" sqref="C4:E4"/>
    </sheetView>
  </sheetViews>
  <sheetFormatPr baseColWidth="10" defaultRowHeight="15"/>
  <cols>
    <col min="1" max="1" width="14.28515625" customWidth="1"/>
    <col min="2" max="2" width="21.140625" customWidth="1"/>
    <col min="3" max="3" width="18" customWidth="1"/>
    <col min="4" max="4" width="57.5703125" customWidth="1"/>
    <col min="6" max="6" width="16.85546875" customWidth="1"/>
    <col min="7" max="7" width="18.7109375" customWidth="1"/>
    <col min="8" max="8" width="19.85546875" customWidth="1"/>
    <col min="9" max="9" width="16.7109375" customWidth="1"/>
    <col min="10" max="10" width="1.28515625" customWidth="1"/>
    <col min="11" max="11" width="15.140625" customWidth="1"/>
    <col min="12" max="12" width="16.7109375" customWidth="1"/>
    <col min="13" max="13" width="20.42578125" customWidth="1"/>
    <col min="14" max="14" width="20" customWidth="1"/>
    <col min="16" max="16" width="21" customWidth="1"/>
    <col min="17" max="17" width="19.42578125" customWidth="1"/>
    <col min="18" max="18" width="19.7109375" customWidth="1"/>
    <col min="20" max="20" width="22.85546875" customWidth="1"/>
    <col min="21" max="21" width="14" customWidth="1"/>
    <col min="22" max="22" width="20.28515625" customWidth="1"/>
    <col min="24" max="24" width="20.42578125" customWidth="1"/>
    <col min="25" max="25" width="15.42578125" customWidth="1"/>
  </cols>
  <sheetData>
    <row r="1" spans="1:25" ht="19.5">
      <c r="A1" s="120" t="s">
        <v>0</v>
      </c>
      <c r="B1" s="121"/>
      <c r="C1" s="121"/>
      <c r="D1" s="121"/>
      <c r="E1" s="121"/>
      <c r="F1" s="121"/>
      <c r="G1" s="121"/>
      <c r="H1" s="121"/>
      <c r="I1" s="122"/>
      <c r="J1" s="37"/>
      <c r="K1" s="143" t="s">
        <v>206</v>
      </c>
      <c r="L1" s="144"/>
      <c r="M1" s="144"/>
      <c r="N1" s="144"/>
      <c r="O1" s="144"/>
      <c r="P1" s="144"/>
      <c r="Q1" s="144"/>
      <c r="R1" s="144"/>
      <c r="S1" s="144"/>
      <c r="T1" s="144"/>
      <c r="U1" s="144"/>
      <c r="V1" s="144"/>
      <c r="W1" s="144"/>
      <c r="X1" s="144"/>
      <c r="Y1" s="145"/>
    </row>
    <row r="2" spans="1:25">
      <c r="A2" s="91"/>
      <c r="B2" s="58"/>
      <c r="C2" s="58"/>
      <c r="D2" s="58"/>
      <c r="E2" s="58"/>
      <c r="F2" s="58"/>
      <c r="G2" s="58"/>
      <c r="H2" s="58"/>
      <c r="I2" s="92"/>
      <c r="J2" s="38"/>
      <c r="K2" s="91"/>
      <c r="L2" s="58"/>
      <c r="M2" s="58"/>
      <c r="N2" s="58"/>
      <c r="O2" s="58"/>
      <c r="P2" s="58"/>
      <c r="Q2" s="58"/>
      <c r="R2" s="58"/>
      <c r="S2" s="58"/>
      <c r="T2" s="58"/>
      <c r="U2" s="58"/>
      <c r="V2" s="58"/>
      <c r="W2" s="58"/>
      <c r="X2" s="58"/>
      <c r="Y2" s="92"/>
    </row>
    <row r="3" spans="1:25">
      <c r="A3" s="53"/>
      <c r="B3" s="53"/>
      <c r="C3" s="53"/>
      <c r="D3" s="53"/>
      <c r="E3" s="53"/>
      <c r="F3" s="19"/>
      <c r="G3" s="53"/>
      <c r="H3" s="53"/>
      <c r="I3" s="92"/>
      <c r="J3" s="38"/>
      <c r="K3" s="91"/>
      <c r="L3" s="58"/>
      <c r="M3" s="19"/>
      <c r="N3" s="19"/>
      <c r="O3" s="19"/>
      <c r="P3" s="19"/>
      <c r="Q3" s="58"/>
      <c r="R3" s="58"/>
      <c r="S3" s="58"/>
      <c r="T3" s="58"/>
      <c r="U3" s="58"/>
      <c r="V3" s="58"/>
      <c r="W3" s="58"/>
      <c r="X3" s="58"/>
      <c r="Y3" s="92"/>
    </row>
    <row r="4" spans="1:25">
      <c r="A4" s="123" t="s">
        <v>218</v>
      </c>
      <c r="B4" s="124"/>
      <c r="C4" s="126"/>
      <c r="D4" s="127"/>
      <c r="E4" s="128"/>
      <c r="F4" s="19"/>
      <c r="G4" s="53"/>
      <c r="H4" s="53"/>
      <c r="I4" s="92"/>
      <c r="J4" s="38"/>
      <c r="K4" s="32"/>
      <c r="L4" s="19"/>
      <c r="M4" s="19"/>
      <c r="N4" s="19"/>
      <c r="O4" s="19"/>
      <c r="P4" s="19"/>
      <c r="Q4" s="58"/>
      <c r="R4" s="58"/>
      <c r="S4" s="58"/>
      <c r="T4" s="58"/>
      <c r="U4" s="58"/>
      <c r="V4" s="58"/>
      <c r="W4" s="58"/>
      <c r="X4" s="58"/>
      <c r="Y4" s="92"/>
    </row>
    <row r="5" spans="1:25">
      <c r="A5" s="123" t="s">
        <v>219</v>
      </c>
      <c r="B5" s="124"/>
      <c r="C5" s="129" t="e">
        <f>+VLOOKUP(C4,tabla,2,0)</f>
        <v>#N/A</v>
      </c>
      <c r="D5" s="129"/>
      <c r="E5" s="129"/>
      <c r="F5" s="19"/>
      <c r="G5" s="58"/>
      <c r="H5" s="58"/>
      <c r="I5" s="92"/>
      <c r="J5" s="38"/>
      <c r="K5" s="32"/>
      <c r="L5" s="19"/>
      <c r="M5" s="19"/>
      <c r="N5" s="19"/>
      <c r="O5" s="19"/>
      <c r="P5" s="19"/>
      <c r="Q5" s="58"/>
      <c r="R5" s="58"/>
      <c r="S5" s="58"/>
      <c r="T5" s="58"/>
      <c r="U5" s="58"/>
      <c r="V5" s="58"/>
      <c r="W5" s="58"/>
      <c r="X5" s="58"/>
      <c r="Y5" s="92"/>
    </row>
    <row r="6" spans="1:25" ht="30" customHeight="1">
      <c r="A6" s="123" t="s">
        <v>220</v>
      </c>
      <c r="B6" s="124"/>
      <c r="C6" s="126"/>
      <c r="D6" s="127"/>
      <c r="E6" s="128"/>
      <c r="F6" s="93"/>
      <c r="G6" s="49"/>
      <c r="H6" s="53"/>
      <c r="I6" s="92"/>
      <c r="J6" s="38"/>
      <c r="K6" s="32"/>
      <c r="L6" s="19"/>
      <c r="M6" s="19"/>
      <c r="N6" s="19"/>
      <c r="O6" s="19"/>
      <c r="P6" s="19"/>
      <c r="Q6" s="58"/>
      <c r="R6" s="58"/>
      <c r="S6" s="58"/>
      <c r="T6" s="58"/>
      <c r="U6" s="58"/>
      <c r="V6" s="58"/>
      <c r="W6" s="58"/>
      <c r="X6" s="58"/>
      <c r="Y6" s="92"/>
    </row>
    <row r="7" spans="1:25">
      <c r="A7" s="123" t="s">
        <v>221</v>
      </c>
      <c r="B7" s="124"/>
      <c r="C7" s="125" t="s">
        <v>1</v>
      </c>
      <c r="D7" s="125"/>
      <c r="E7" s="125"/>
      <c r="F7" s="19"/>
      <c r="G7" s="58"/>
      <c r="H7" s="58"/>
      <c r="I7" s="92"/>
      <c r="J7" s="38"/>
      <c r="K7" s="32"/>
      <c r="L7" s="19"/>
      <c r="M7" s="19"/>
      <c r="N7" s="19"/>
      <c r="O7" s="19"/>
      <c r="P7" s="19"/>
      <c r="Q7" s="58"/>
      <c r="R7" s="58"/>
      <c r="S7" s="58"/>
      <c r="T7" s="58"/>
      <c r="U7" s="58"/>
      <c r="V7" s="58"/>
      <c r="W7" s="58"/>
      <c r="X7" s="58"/>
      <c r="Y7" s="92"/>
    </row>
    <row r="8" spans="1:25">
      <c r="A8" s="123" t="s">
        <v>222</v>
      </c>
      <c r="B8" s="124"/>
      <c r="C8" s="130" t="s">
        <v>2</v>
      </c>
      <c r="D8" s="130"/>
      <c r="E8" s="1" t="s">
        <v>3</v>
      </c>
      <c r="F8" s="19"/>
      <c r="G8" s="58"/>
      <c r="H8" s="58"/>
      <c r="I8" s="92"/>
      <c r="J8" s="38"/>
      <c r="K8" s="32"/>
      <c r="L8" s="19"/>
      <c r="M8" s="19"/>
      <c r="N8" s="19"/>
      <c r="O8" s="19"/>
      <c r="P8" s="19"/>
      <c r="Q8" s="58"/>
      <c r="R8" s="58"/>
      <c r="S8" s="58"/>
      <c r="T8" s="58"/>
      <c r="U8" s="58"/>
      <c r="V8" s="58"/>
      <c r="W8" s="58"/>
      <c r="X8" s="58"/>
      <c r="Y8" s="92"/>
    </row>
    <row r="9" spans="1:25">
      <c r="A9" s="94"/>
      <c r="B9" s="95"/>
      <c r="C9" s="96"/>
      <c r="D9" s="96"/>
      <c r="E9" s="96"/>
      <c r="F9" s="19"/>
      <c r="G9" s="58"/>
      <c r="H9" s="58"/>
      <c r="I9" s="92"/>
      <c r="J9" s="38"/>
      <c r="K9" s="32"/>
      <c r="L9" s="19"/>
      <c r="M9" s="19"/>
      <c r="N9" s="19"/>
      <c r="O9" s="19"/>
      <c r="P9" s="19"/>
      <c r="Q9" s="58"/>
      <c r="R9" s="58"/>
      <c r="S9" s="58"/>
      <c r="T9" s="58"/>
      <c r="U9" s="58"/>
      <c r="V9" s="58"/>
      <c r="W9" s="58"/>
      <c r="X9" s="58"/>
      <c r="Y9" s="92"/>
    </row>
    <row r="10" spans="1:25">
      <c r="A10" s="94"/>
      <c r="B10" s="95"/>
      <c r="C10" s="96"/>
      <c r="D10" s="96"/>
      <c r="E10" s="96"/>
      <c r="F10" s="19"/>
      <c r="G10" s="58"/>
      <c r="H10" s="58"/>
      <c r="I10" s="92"/>
      <c r="J10" s="38"/>
      <c r="K10" s="32"/>
      <c r="L10" s="19"/>
      <c r="M10" s="19"/>
      <c r="N10" s="19"/>
      <c r="O10" s="19"/>
      <c r="P10" s="19"/>
      <c r="Q10" s="58"/>
      <c r="R10" s="58"/>
      <c r="S10" s="58"/>
      <c r="T10" s="58"/>
      <c r="U10" s="58"/>
      <c r="V10" s="58"/>
      <c r="W10" s="58"/>
      <c r="X10" s="58"/>
      <c r="Y10" s="92"/>
    </row>
    <row r="11" spans="1:25" ht="20.25" thickBot="1">
      <c r="A11" s="91"/>
      <c r="B11" s="3"/>
      <c r="C11" s="3"/>
      <c r="D11" s="3"/>
      <c r="E11" s="3"/>
      <c r="F11" s="3"/>
      <c r="G11" s="3"/>
      <c r="H11" s="58"/>
      <c r="I11" s="92"/>
      <c r="J11" s="38"/>
      <c r="K11" s="32"/>
      <c r="L11" s="19"/>
      <c r="M11" s="19"/>
      <c r="N11" s="19"/>
      <c r="O11" s="19"/>
      <c r="P11" s="19"/>
      <c r="Q11" s="58"/>
      <c r="R11" s="58"/>
      <c r="S11" s="58"/>
      <c r="T11" s="58"/>
      <c r="U11" s="58"/>
      <c r="V11" s="58"/>
      <c r="W11" s="58"/>
      <c r="X11" s="58"/>
      <c r="Y11" s="92"/>
    </row>
    <row r="12" spans="1:25" ht="25.5" customHeight="1" thickBot="1">
      <c r="A12" s="140" t="s">
        <v>4</v>
      </c>
      <c r="B12" s="141"/>
      <c r="C12" s="141"/>
      <c r="D12" s="141"/>
      <c r="E12" s="141"/>
      <c r="F12" s="141"/>
      <c r="G12" s="141"/>
      <c r="H12" s="4" t="s">
        <v>204</v>
      </c>
      <c r="I12" s="2"/>
      <c r="J12" s="38"/>
      <c r="K12" s="153" t="s">
        <v>207</v>
      </c>
      <c r="L12" s="154"/>
      <c r="M12" s="154"/>
      <c r="N12" s="154"/>
      <c r="O12" s="154"/>
      <c r="P12" s="154"/>
      <c r="Q12" s="154"/>
      <c r="R12" s="154"/>
      <c r="S12" s="154"/>
      <c r="T12" s="154"/>
      <c r="U12" s="154"/>
      <c r="V12" s="154"/>
      <c r="W12" s="154"/>
      <c r="X12" s="154"/>
      <c r="Y12" s="155"/>
    </row>
    <row r="13" spans="1:25" ht="26.25" customHeight="1">
      <c r="A13" s="58"/>
      <c r="B13" s="58"/>
      <c r="C13" s="58"/>
      <c r="D13" s="58"/>
      <c r="E13" s="58"/>
      <c r="F13" s="58"/>
      <c r="G13" s="58"/>
      <c r="H13" s="58"/>
      <c r="I13" s="92"/>
      <c r="J13" s="38"/>
      <c r="K13" s="159" t="s">
        <v>5</v>
      </c>
      <c r="L13" s="160"/>
      <c r="M13" s="161"/>
      <c r="N13" s="162" t="s">
        <v>6</v>
      </c>
      <c r="O13" s="163"/>
      <c r="P13" s="163"/>
      <c r="Q13" s="164"/>
      <c r="R13" s="162" t="s">
        <v>7</v>
      </c>
      <c r="S13" s="163"/>
      <c r="T13" s="163"/>
      <c r="U13" s="164"/>
      <c r="V13" s="162" t="s">
        <v>8</v>
      </c>
      <c r="W13" s="163"/>
      <c r="X13" s="163"/>
      <c r="Y13" s="165"/>
    </row>
    <row r="14" spans="1:25" ht="37.5" customHeight="1">
      <c r="A14" s="30" t="s">
        <v>9</v>
      </c>
      <c r="B14" s="5" t="s">
        <v>223</v>
      </c>
      <c r="C14" s="5" t="s">
        <v>226</v>
      </c>
      <c r="D14" s="4" t="s">
        <v>224</v>
      </c>
      <c r="E14" s="4" t="s">
        <v>10</v>
      </c>
      <c r="F14" s="4" t="s">
        <v>210</v>
      </c>
      <c r="G14" s="6" t="s">
        <v>212</v>
      </c>
      <c r="H14" s="48" t="s">
        <v>213</v>
      </c>
      <c r="I14" s="48" t="s">
        <v>211</v>
      </c>
      <c r="J14" s="38"/>
      <c r="K14" s="45" t="s">
        <v>11</v>
      </c>
      <c r="L14" s="6" t="s">
        <v>216</v>
      </c>
      <c r="M14" s="6" t="s">
        <v>12</v>
      </c>
      <c r="N14" s="27" t="s">
        <v>13</v>
      </c>
      <c r="O14" s="27" t="s">
        <v>225</v>
      </c>
      <c r="P14" s="50" t="s">
        <v>14</v>
      </c>
      <c r="Q14" s="50" t="s">
        <v>15</v>
      </c>
      <c r="R14" s="27" t="s">
        <v>13</v>
      </c>
      <c r="S14" s="50" t="s">
        <v>225</v>
      </c>
      <c r="T14" s="50" t="s">
        <v>14</v>
      </c>
      <c r="U14" s="50" t="s">
        <v>15</v>
      </c>
      <c r="V14" s="27" t="s">
        <v>13</v>
      </c>
      <c r="W14" s="50" t="s">
        <v>225</v>
      </c>
      <c r="X14" s="50" t="s">
        <v>14</v>
      </c>
      <c r="Y14" s="50" t="s">
        <v>15</v>
      </c>
    </row>
    <row r="15" spans="1:25">
      <c r="A15" s="31">
        <v>1</v>
      </c>
      <c r="B15" s="7"/>
      <c r="C15" s="8"/>
      <c r="D15" s="9"/>
      <c r="E15" s="7"/>
      <c r="F15" s="7"/>
      <c r="G15" s="10">
        <f>+E15*F15</f>
        <v>0</v>
      </c>
      <c r="H15" s="10"/>
      <c r="I15" s="9"/>
      <c r="J15" s="38"/>
      <c r="K15" s="46"/>
      <c r="L15" s="11"/>
      <c r="M15" s="7"/>
      <c r="N15" s="12"/>
      <c r="O15" s="12"/>
      <c r="P15" s="12"/>
      <c r="Q15" s="7"/>
      <c r="R15" s="11"/>
      <c r="S15" s="11"/>
      <c r="T15" s="11"/>
      <c r="U15" s="7"/>
      <c r="V15" s="11"/>
      <c r="W15" s="11"/>
      <c r="X15" s="11"/>
      <c r="Y15" s="47"/>
    </row>
    <row r="16" spans="1:25">
      <c r="A16" s="31">
        <v>2</v>
      </c>
      <c r="B16" s="7"/>
      <c r="C16" s="8"/>
      <c r="D16" s="13"/>
      <c r="E16" s="7"/>
      <c r="F16" s="7"/>
      <c r="G16" s="10">
        <f t="shared" ref="G16:G24" si="0">+E16*F16</f>
        <v>0</v>
      </c>
      <c r="H16" s="10"/>
      <c r="I16" s="9"/>
      <c r="J16" s="38"/>
      <c r="K16" s="46"/>
      <c r="L16" s="11"/>
      <c r="M16" s="7"/>
      <c r="N16" s="12"/>
      <c r="O16" s="12"/>
      <c r="P16" s="12"/>
      <c r="Q16" s="7"/>
      <c r="R16" s="11"/>
      <c r="S16" s="11"/>
      <c r="T16" s="11"/>
      <c r="U16" s="7"/>
      <c r="V16" s="11"/>
      <c r="W16" s="11"/>
      <c r="X16" s="11"/>
      <c r="Y16" s="47"/>
    </row>
    <row r="17" spans="1:25">
      <c r="A17" s="31">
        <v>3</v>
      </c>
      <c r="B17" s="7"/>
      <c r="C17" s="8"/>
      <c r="D17" s="13"/>
      <c r="E17" s="7"/>
      <c r="F17" s="7"/>
      <c r="G17" s="10">
        <f t="shared" si="0"/>
        <v>0</v>
      </c>
      <c r="H17" s="10"/>
      <c r="I17" s="9"/>
      <c r="J17" s="38"/>
      <c r="K17" s="46"/>
      <c r="L17" s="11"/>
      <c r="M17" s="7"/>
      <c r="N17" s="12"/>
      <c r="O17" s="12"/>
      <c r="P17" s="12"/>
      <c r="Q17" s="7"/>
      <c r="R17" s="11"/>
      <c r="S17" s="11"/>
      <c r="T17" s="11"/>
      <c r="U17" s="7"/>
      <c r="V17" s="11"/>
      <c r="W17" s="11"/>
      <c r="X17" s="11"/>
      <c r="Y17" s="47"/>
    </row>
    <row r="18" spans="1:25">
      <c r="A18" s="31">
        <v>4</v>
      </c>
      <c r="B18" s="7"/>
      <c r="C18" s="8"/>
      <c r="D18" s="13"/>
      <c r="E18" s="7"/>
      <c r="F18" s="7"/>
      <c r="G18" s="10">
        <f t="shared" si="0"/>
        <v>0</v>
      </c>
      <c r="H18" s="10"/>
      <c r="I18" s="9"/>
      <c r="J18" s="38"/>
      <c r="K18" s="46"/>
      <c r="L18" s="11"/>
      <c r="M18" s="7"/>
      <c r="N18" s="12"/>
      <c r="O18" s="12"/>
      <c r="P18" s="12"/>
      <c r="Q18" s="7"/>
      <c r="R18" s="11"/>
      <c r="S18" s="11"/>
      <c r="T18" s="11"/>
      <c r="U18" s="7"/>
      <c r="V18" s="11"/>
      <c r="W18" s="11"/>
      <c r="X18" s="11"/>
      <c r="Y18" s="47"/>
    </row>
    <row r="19" spans="1:25">
      <c r="A19" s="31">
        <v>5</v>
      </c>
      <c r="B19" s="7"/>
      <c r="C19" s="8"/>
      <c r="D19" s="13"/>
      <c r="E19" s="7"/>
      <c r="F19" s="7"/>
      <c r="G19" s="10">
        <f t="shared" si="0"/>
        <v>0</v>
      </c>
      <c r="H19" s="10"/>
      <c r="I19" s="9"/>
      <c r="J19" s="38"/>
      <c r="K19" s="46"/>
      <c r="L19" s="11"/>
      <c r="M19" s="11"/>
      <c r="N19" s="12"/>
      <c r="O19" s="12"/>
      <c r="P19" s="12"/>
      <c r="Q19" s="7"/>
      <c r="R19" s="11"/>
      <c r="S19" s="11"/>
      <c r="T19" s="11"/>
      <c r="U19" s="7"/>
      <c r="V19" s="11"/>
      <c r="W19" s="11"/>
      <c r="X19" s="11"/>
      <c r="Y19" s="47"/>
    </row>
    <row r="20" spans="1:25">
      <c r="A20" s="31">
        <v>6</v>
      </c>
      <c r="B20" s="7"/>
      <c r="C20" s="8"/>
      <c r="D20" s="13"/>
      <c r="E20" s="7"/>
      <c r="F20" s="7"/>
      <c r="G20" s="10">
        <f t="shared" si="0"/>
        <v>0</v>
      </c>
      <c r="H20" s="10"/>
      <c r="I20" s="9"/>
      <c r="J20" s="38"/>
      <c r="K20" s="46"/>
      <c r="L20" s="11"/>
      <c r="M20" s="11"/>
      <c r="N20" s="12"/>
      <c r="O20" s="12"/>
      <c r="P20" s="12"/>
      <c r="Q20" s="7"/>
      <c r="R20" s="11"/>
      <c r="S20" s="11"/>
      <c r="T20" s="11"/>
      <c r="U20" s="7"/>
      <c r="V20" s="11"/>
      <c r="W20" s="11"/>
      <c r="X20" s="11"/>
      <c r="Y20" s="47"/>
    </row>
    <row r="21" spans="1:25">
      <c r="A21" s="31">
        <v>7</v>
      </c>
      <c r="B21" s="7"/>
      <c r="C21" s="8"/>
      <c r="D21" s="13"/>
      <c r="E21" s="7"/>
      <c r="F21" s="7"/>
      <c r="G21" s="10">
        <f t="shared" si="0"/>
        <v>0</v>
      </c>
      <c r="H21" s="10"/>
      <c r="I21" s="9"/>
      <c r="J21" s="38"/>
      <c r="K21" s="46"/>
      <c r="L21" s="11"/>
      <c r="M21" s="11"/>
      <c r="N21" s="12"/>
      <c r="O21" s="12"/>
      <c r="P21" s="12"/>
      <c r="Q21" s="7"/>
      <c r="R21" s="11"/>
      <c r="S21" s="11"/>
      <c r="T21" s="11"/>
      <c r="U21" s="7"/>
      <c r="V21" s="11"/>
      <c r="W21" s="11"/>
      <c r="X21" s="11"/>
      <c r="Y21" s="47"/>
    </row>
    <row r="22" spans="1:25">
      <c r="A22" s="31">
        <v>8</v>
      </c>
      <c r="B22" s="7"/>
      <c r="C22" s="8"/>
      <c r="D22" s="13"/>
      <c r="E22" s="7"/>
      <c r="F22" s="7"/>
      <c r="G22" s="10">
        <f t="shared" si="0"/>
        <v>0</v>
      </c>
      <c r="H22" s="10"/>
      <c r="I22" s="9"/>
      <c r="J22" s="38"/>
      <c r="K22" s="46"/>
      <c r="L22" s="11"/>
      <c r="M22" s="11"/>
      <c r="N22" s="12"/>
      <c r="O22" s="12"/>
      <c r="P22" s="12"/>
      <c r="Q22" s="7"/>
      <c r="R22" s="11"/>
      <c r="S22" s="11"/>
      <c r="T22" s="11"/>
      <c r="U22" s="7"/>
      <c r="V22" s="11"/>
      <c r="W22" s="11"/>
      <c r="X22" s="11"/>
      <c r="Y22" s="47"/>
    </row>
    <row r="23" spans="1:25">
      <c r="A23" s="31">
        <v>9</v>
      </c>
      <c r="B23" s="7"/>
      <c r="C23" s="8"/>
      <c r="D23" s="13"/>
      <c r="E23" s="7"/>
      <c r="F23" s="7"/>
      <c r="G23" s="10">
        <f t="shared" si="0"/>
        <v>0</v>
      </c>
      <c r="H23" s="10"/>
      <c r="I23" s="9"/>
      <c r="J23" s="38"/>
      <c r="K23" s="46"/>
      <c r="L23" s="11"/>
      <c r="M23" s="11"/>
      <c r="N23" s="12"/>
      <c r="O23" s="12"/>
      <c r="P23" s="12"/>
      <c r="Q23" s="7"/>
      <c r="R23" s="11"/>
      <c r="S23" s="11"/>
      <c r="T23" s="11"/>
      <c r="U23" s="7"/>
      <c r="V23" s="11"/>
      <c r="W23" s="11"/>
      <c r="X23" s="11"/>
      <c r="Y23" s="47"/>
    </row>
    <row r="24" spans="1:25">
      <c r="A24" s="31">
        <v>10</v>
      </c>
      <c r="B24" s="7"/>
      <c r="C24" s="8"/>
      <c r="D24" s="13"/>
      <c r="E24" s="7"/>
      <c r="F24" s="7"/>
      <c r="G24" s="10">
        <f t="shared" si="0"/>
        <v>0</v>
      </c>
      <c r="H24" s="10"/>
      <c r="I24" s="9"/>
      <c r="J24" s="38"/>
      <c r="K24" s="46"/>
      <c r="L24" s="11"/>
      <c r="M24" s="11"/>
      <c r="N24" s="12"/>
      <c r="O24" s="12"/>
      <c r="P24" s="12"/>
      <c r="Q24" s="7"/>
      <c r="R24" s="11"/>
      <c r="S24" s="11"/>
      <c r="T24" s="11"/>
      <c r="U24" s="7"/>
      <c r="V24" s="11"/>
      <c r="W24" s="11"/>
      <c r="X24" s="11"/>
      <c r="Y24" s="47"/>
    </row>
    <row r="25" spans="1:25">
      <c r="A25" s="97"/>
      <c r="B25" s="98"/>
      <c r="C25" s="98"/>
      <c r="D25" s="98"/>
      <c r="E25" s="98"/>
      <c r="F25" s="14" t="s">
        <v>19</v>
      </c>
      <c r="G25" s="15">
        <f>SUM(G15:G24)</f>
        <v>0</v>
      </c>
      <c r="H25" s="15">
        <f>SUM(H15:H24)</f>
        <v>0</v>
      </c>
      <c r="I25" s="91"/>
      <c r="J25" s="38"/>
      <c r="K25" s="91"/>
      <c r="L25" s="58"/>
      <c r="M25" s="19"/>
      <c r="N25" s="19"/>
      <c r="O25" s="19"/>
      <c r="P25" s="19"/>
      <c r="Q25" s="58"/>
      <c r="R25" s="58"/>
      <c r="S25" s="58"/>
      <c r="T25" s="58"/>
      <c r="U25" s="58"/>
      <c r="V25" s="58"/>
      <c r="W25" s="58"/>
      <c r="X25" s="58"/>
      <c r="Y25" s="92"/>
    </row>
    <row r="26" spans="1:25">
      <c r="A26" s="97"/>
      <c r="B26" s="98"/>
      <c r="C26" s="98"/>
      <c r="D26" s="98"/>
      <c r="E26" s="98"/>
      <c r="F26" s="98"/>
      <c r="G26" s="98"/>
      <c r="H26" s="58"/>
      <c r="I26" s="92"/>
      <c r="J26" s="38"/>
      <c r="K26" s="97"/>
      <c r="L26" s="98"/>
      <c r="M26" s="19"/>
      <c r="N26" s="19"/>
      <c r="O26" s="19"/>
      <c r="P26" s="19"/>
      <c r="Q26" s="58"/>
      <c r="R26" s="58"/>
      <c r="S26" s="58"/>
      <c r="T26" s="58"/>
      <c r="U26" s="58"/>
      <c r="V26" s="58"/>
      <c r="W26" s="58"/>
      <c r="X26" s="58"/>
      <c r="Y26" s="92"/>
    </row>
    <row r="27" spans="1:25" ht="15.75" thickBot="1">
      <c r="A27" s="97"/>
      <c r="B27" s="98"/>
      <c r="C27" s="98"/>
      <c r="D27" s="98"/>
      <c r="E27" s="98"/>
      <c r="F27" s="98"/>
      <c r="G27" s="98"/>
      <c r="H27" s="58"/>
      <c r="I27" s="92"/>
      <c r="J27" s="38"/>
      <c r="K27" s="97"/>
      <c r="L27" s="98"/>
      <c r="M27" s="19"/>
      <c r="N27" s="19"/>
      <c r="O27" s="19"/>
      <c r="P27" s="19"/>
      <c r="Q27" s="106"/>
      <c r="R27" s="106"/>
      <c r="S27" s="106"/>
      <c r="T27" s="106"/>
      <c r="U27" s="58"/>
      <c r="V27" s="58"/>
      <c r="W27" s="106"/>
      <c r="X27" s="106"/>
      <c r="Y27" s="107"/>
    </row>
    <row r="28" spans="1:25" ht="27.75" customHeight="1" thickBot="1">
      <c r="A28" s="132" t="s">
        <v>20</v>
      </c>
      <c r="B28" s="133"/>
      <c r="C28" s="133"/>
      <c r="D28" s="133"/>
      <c r="E28" s="133"/>
      <c r="F28" s="133"/>
      <c r="G28" s="134"/>
      <c r="H28" s="4" t="s">
        <v>204</v>
      </c>
      <c r="I28" s="2"/>
      <c r="J28" s="38"/>
      <c r="K28" s="156" t="s">
        <v>208</v>
      </c>
      <c r="L28" s="157"/>
      <c r="M28" s="157"/>
      <c r="N28" s="157"/>
      <c r="O28" s="157"/>
      <c r="P28" s="157"/>
      <c r="Q28" s="157"/>
      <c r="R28" s="157"/>
      <c r="S28" s="157"/>
      <c r="T28" s="157"/>
      <c r="U28" s="157"/>
      <c r="V28" s="157"/>
      <c r="W28" s="157"/>
      <c r="X28" s="157"/>
      <c r="Y28" s="158"/>
    </row>
    <row r="29" spans="1:25" ht="25.5" customHeight="1">
      <c r="A29" s="58"/>
      <c r="B29" s="58"/>
      <c r="C29" s="58"/>
      <c r="D29" s="58"/>
      <c r="E29" s="58"/>
      <c r="F29" s="58"/>
      <c r="G29" s="58"/>
      <c r="H29" s="58"/>
      <c r="I29" s="92"/>
      <c r="J29" s="38"/>
      <c r="K29" s="166" t="s">
        <v>215</v>
      </c>
      <c r="L29" s="167"/>
      <c r="M29" s="168"/>
      <c r="N29" s="162" t="s">
        <v>6</v>
      </c>
      <c r="O29" s="163"/>
      <c r="P29" s="163"/>
      <c r="Q29" s="164"/>
      <c r="R29" s="162" t="s">
        <v>7</v>
      </c>
      <c r="S29" s="163"/>
      <c r="T29" s="163"/>
      <c r="U29" s="164"/>
      <c r="V29" s="162" t="s">
        <v>8</v>
      </c>
      <c r="W29" s="163"/>
      <c r="X29" s="163"/>
      <c r="Y29" s="165"/>
    </row>
    <row r="30" spans="1:25" ht="39" customHeight="1">
      <c r="A30" s="30" t="s">
        <v>9</v>
      </c>
      <c r="B30" s="51" t="s">
        <v>223</v>
      </c>
      <c r="C30" s="51" t="s">
        <v>226</v>
      </c>
      <c r="D30" s="4" t="s">
        <v>21</v>
      </c>
      <c r="E30" s="4" t="s">
        <v>22</v>
      </c>
      <c r="F30" s="4" t="s">
        <v>227</v>
      </c>
      <c r="G30" s="6" t="s">
        <v>212</v>
      </c>
      <c r="H30" s="48" t="s">
        <v>213</v>
      </c>
      <c r="I30" s="48" t="s">
        <v>211</v>
      </c>
      <c r="J30" s="38"/>
      <c r="K30" s="45" t="s">
        <v>214</v>
      </c>
      <c r="L30" s="6" t="s">
        <v>23</v>
      </c>
      <c r="M30" s="6" t="s">
        <v>12</v>
      </c>
      <c r="N30" s="27" t="s">
        <v>13</v>
      </c>
      <c r="O30" s="27" t="s">
        <v>14</v>
      </c>
      <c r="P30" s="27" t="s">
        <v>15</v>
      </c>
      <c r="Q30" s="27" t="s">
        <v>16</v>
      </c>
      <c r="R30" s="27" t="s">
        <v>13</v>
      </c>
      <c r="S30" s="27" t="s">
        <v>14</v>
      </c>
      <c r="T30" s="27" t="s">
        <v>15</v>
      </c>
      <c r="U30" s="27" t="s">
        <v>16</v>
      </c>
      <c r="V30" s="27" t="s">
        <v>13</v>
      </c>
      <c r="W30" s="27" t="s">
        <v>14</v>
      </c>
      <c r="X30" s="27" t="s">
        <v>15</v>
      </c>
      <c r="Y30" s="34" t="s">
        <v>16</v>
      </c>
    </row>
    <row r="31" spans="1:25">
      <c r="A31" s="31">
        <v>1</v>
      </c>
      <c r="B31" s="7"/>
      <c r="C31" s="8"/>
      <c r="D31" s="9"/>
      <c r="E31" s="7"/>
      <c r="F31" s="16"/>
      <c r="G31" s="10">
        <v>0</v>
      </c>
      <c r="H31" s="10"/>
      <c r="I31" s="9"/>
      <c r="J31" s="38"/>
      <c r="K31" s="46"/>
      <c r="L31" s="11"/>
      <c r="M31" s="11"/>
      <c r="N31" s="12"/>
      <c r="O31" s="12"/>
      <c r="P31" s="12"/>
      <c r="Q31" s="7"/>
      <c r="R31" s="11"/>
      <c r="S31" s="11"/>
      <c r="T31" s="11"/>
      <c r="U31" s="7"/>
      <c r="V31" s="11"/>
      <c r="W31" s="11"/>
      <c r="X31" s="11"/>
      <c r="Y31" s="47"/>
    </row>
    <row r="32" spans="1:25">
      <c r="A32" s="31">
        <v>2</v>
      </c>
      <c r="B32" s="7"/>
      <c r="C32" s="8"/>
      <c r="D32" s="13"/>
      <c r="E32" s="7"/>
      <c r="F32" s="10"/>
      <c r="G32" s="10">
        <v>0</v>
      </c>
      <c r="H32" s="10"/>
      <c r="I32" s="9"/>
      <c r="J32" s="38"/>
      <c r="K32" s="46"/>
      <c r="L32" s="11"/>
      <c r="M32" s="11"/>
      <c r="N32" s="12"/>
      <c r="O32" s="12"/>
      <c r="P32" s="12"/>
      <c r="Q32" s="7"/>
      <c r="R32" s="11"/>
      <c r="S32" s="11"/>
      <c r="T32" s="11"/>
      <c r="U32" s="7"/>
      <c r="V32" s="11"/>
      <c r="W32" s="11"/>
      <c r="X32" s="11"/>
      <c r="Y32" s="47"/>
    </row>
    <row r="33" spans="1:25">
      <c r="A33" s="31">
        <v>3</v>
      </c>
      <c r="B33" s="7"/>
      <c r="C33" s="8"/>
      <c r="D33" s="13"/>
      <c r="E33" s="7"/>
      <c r="F33" s="10"/>
      <c r="G33" s="10">
        <v>0</v>
      </c>
      <c r="H33" s="10"/>
      <c r="I33" s="9"/>
      <c r="J33" s="38"/>
      <c r="K33" s="46"/>
      <c r="L33" s="11"/>
      <c r="M33" s="11"/>
      <c r="N33" s="12"/>
      <c r="O33" s="12"/>
      <c r="P33" s="12"/>
      <c r="Q33" s="7"/>
      <c r="R33" s="11"/>
      <c r="S33" s="11"/>
      <c r="T33" s="11"/>
      <c r="U33" s="7"/>
      <c r="V33" s="11"/>
      <c r="W33" s="11"/>
      <c r="X33" s="11"/>
      <c r="Y33" s="47"/>
    </row>
    <row r="34" spans="1:25">
      <c r="A34" s="31">
        <v>4</v>
      </c>
      <c r="B34" s="7"/>
      <c r="C34" s="8"/>
      <c r="D34" s="13"/>
      <c r="E34" s="7"/>
      <c r="F34" s="10"/>
      <c r="G34" s="10">
        <v>0</v>
      </c>
      <c r="H34" s="10"/>
      <c r="I34" s="9"/>
      <c r="J34" s="38"/>
      <c r="K34" s="46"/>
      <c r="L34" s="11"/>
      <c r="M34" s="11"/>
      <c r="N34" s="12"/>
      <c r="O34" s="12"/>
      <c r="P34" s="12"/>
      <c r="Q34" s="7"/>
      <c r="R34" s="11"/>
      <c r="S34" s="11"/>
      <c r="T34" s="11"/>
      <c r="U34" s="7"/>
      <c r="V34" s="11"/>
      <c r="W34" s="11"/>
      <c r="X34" s="11"/>
      <c r="Y34" s="47"/>
    </row>
    <row r="35" spans="1:25">
      <c r="A35" s="31">
        <v>5</v>
      </c>
      <c r="B35" s="7"/>
      <c r="C35" s="8"/>
      <c r="D35" s="13"/>
      <c r="E35" s="7"/>
      <c r="F35" s="10"/>
      <c r="G35" s="10">
        <v>0</v>
      </c>
      <c r="H35" s="10"/>
      <c r="I35" s="9"/>
      <c r="J35" s="38"/>
      <c r="K35" s="46"/>
      <c r="L35" s="11"/>
      <c r="M35" s="11"/>
      <c r="N35" s="12"/>
      <c r="O35" s="12"/>
      <c r="P35" s="12"/>
      <c r="Q35" s="7"/>
      <c r="R35" s="11"/>
      <c r="S35" s="11"/>
      <c r="T35" s="11"/>
      <c r="U35" s="7"/>
      <c r="V35" s="11"/>
      <c r="W35" s="11"/>
      <c r="X35" s="11"/>
      <c r="Y35" s="47"/>
    </row>
    <row r="36" spans="1:25">
      <c r="A36" s="31">
        <v>6</v>
      </c>
      <c r="B36" s="7"/>
      <c r="C36" s="8"/>
      <c r="D36" s="13"/>
      <c r="E36" s="7"/>
      <c r="F36" s="10"/>
      <c r="G36" s="10">
        <v>0</v>
      </c>
      <c r="H36" s="10"/>
      <c r="I36" s="9"/>
      <c r="J36" s="38"/>
      <c r="K36" s="46"/>
      <c r="L36" s="11"/>
      <c r="M36" s="11"/>
      <c r="N36" s="12"/>
      <c r="O36" s="12"/>
      <c r="P36" s="12"/>
      <c r="Q36" s="7"/>
      <c r="R36" s="11"/>
      <c r="S36" s="11"/>
      <c r="T36" s="11"/>
      <c r="U36" s="7"/>
      <c r="V36" s="11"/>
      <c r="W36" s="11"/>
      <c r="X36" s="11"/>
      <c r="Y36" s="47"/>
    </row>
    <row r="37" spans="1:25">
      <c r="A37" s="31">
        <v>7</v>
      </c>
      <c r="B37" s="7"/>
      <c r="C37" s="8"/>
      <c r="D37" s="13"/>
      <c r="E37" s="7"/>
      <c r="F37" s="10"/>
      <c r="G37" s="10">
        <v>0</v>
      </c>
      <c r="H37" s="10"/>
      <c r="I37" s="9"/>
      <c r="J37" s="38"/>
      <c r="K37" s="46"/>
      <c r="L37" s="11"/>
      <c r="M37" s="11"/>
      <c r="N37" s="12"/>
      <c r="O37" s="12"/>
      <c r="P37" s="12"/>
      <c r="Q37" s="7"/>
      <c r="R37" s="11"/>
      <c r="S37" s="11"/>
      <c r="T37" s="11"/>
      <c r="U37" s="7"/>
      <c r="V37" s="11"/>
      <c r="W37" s="11"/>
      <c r="X37" s="11"/>
      <c r="Y37" s="47"/>
    </row>
    <row r="38" spans="1:25">
      <c r="A38" s="31">
        <v>8</v>
      </c>
      <c r="B38" s="7"/>
      <c r="C38" s="8"/>
      <c r="D38" s="13"/>
      <c r="E38" s="7"/>
      <c r="F38" s="10"/>
      <c r="G38" s="10">
        <v>0</v>
      </c>
      <c r="H38" s="10"/>
      <c r="I38" s="9"/>
      <c r="J38" s="38"/>
      <c r="K38" s="46"/>
      <c r="L38" s="11"/>
      <c r="M38" s="11"/>
      <c r="N38" s="12"/>
      <c r="O38" s="12"/>
      <c r="P38" s="12"/>
      <c r="Q38" s="7"/>
      <c r="R38" s="11"/>
      <c r="S38" s="11"/>
      <c r="T38" s="11"/>
      <c r="U38" s="7"/>
      <c r="V38" s="11"/>
      <c r="W38" s="11"/>
      <c r="X38" s="11"/>
      <c r="Y38" s="47"/>
    </row>
    <row r="39" spans="1:25">
      <c r="A39" s="31">
        <v>9</v>
      </c>
      <c r="B39" s="7"/>
      <c r="C39" s="8"/>
      <c r="D39" s="13"/>
      <c r="E39" s="7"/>
      <c r="F39" s="10"/>
      <c r="G39" s="10">
        <v>0</v>
      </c>
      <c r="H39" s="10"/>
      <c r="I39" s="9"/>
      <c r="J39" s="38"/>
      <c r="K39" s="46"/>
      <c r="L39" s="11"/>
      <c r="M39" s="11"/>
      <c r="N39" s="12"/>
      <c r="O39" s="12"/>
      <c r="P39" s="12"/>
      <c r="Q39" s="7"/>
      <c r="R39" s="11"/>
      <c r="S39" s="11"/>
      <c r="T39" s="11"/>
      <c r="U39" s="7"/>
      <c r="V39" s="11"/>
      <c r="W39" s="11"/>
      <c r="X39" s="11"/>
      <c r="Y39" s="47"/>
    </row>
    <row r="40" spans="1:25">
      <c r="A40" s="31">
        <v>10</v>
      </c>
      <c r="B40" s="7"/>
      <c r="C40" s="8"/>
      <c r="D40" s="13"/>
      <c r="E40" s="7"/>
      <c r="F40" s="10"/>
      <c r="G40" s="10">
        <v>0</v>
      </c>
      <c r="H40" s="10"/>
      <c r="I40" s="9"/>
      <c r="J40" s="38"/>
      <c r="K40" s="46"/>
      <c r="L40" s="11"/>
      <c r="M40" s="11"/>
      <c r="N40" s="12"/>
      <c r="O40" s="12"/>
      <c r="P40" s="12"/>
      <c r="Q40" s="7"/>
      <c r="R40" s="11"/>
      <c r="S40" s="11"/>
      <c r="T40" s="11"/>
      <c r="U40" s="7"/>
      <c r="V40" s="11"/>
      <c r="W40" s="11"/>
      <c r="X40" s="11"/>
      <c r="Y40" s="47"/>
    </row>
    <row r="41" spans="1:25">
      <c r="A41" s="97"/>
      <c r="B41" s="98"/>
      <c r="C41" s="98"/>
      <c r="D41" s="101"/>
      <c r="E41" s="98"/>
      <c r="F41" s="17" t="s">
        <v>19</v>
      </c>
      <c r="G41" s="18">
        <f>SUM(G30:G39)</f>
        <v>0</v>
      </c>
      <c r="H41" s="15">
        <f>SUM(H31:H40)</f>
        <v>0</v>
      </c>
      <c r="I41" s="91"/>
      <c r="J41" s="38"/>
      <c r="K41" s="91"/>
      <c r="L41" s="58"/>
      <c r="M41" s="58"/>
      <c r="N41" s="58"/>
      <c r="O41" s="58"/>
      <c r="P41" s="58"/>
      <c r="Q41" s="58"/>
      <c r="R41" s="58"/>
      <c r="S41" s="58"/>
      <c r="T41" s="58"/>
      <c r="U41" s="58"/>
      <c r="V41" s="58"/>
      <c r="W41" s="58"/>
      <c r="X41" s="58"/>
      <c r="Y41" s="92"/>
    </row>
    <row r="42" spans="1:25">
      <c r="A42" s="97"/>
      <c r="B42" s="98"/>
      <c r="C42" s="98"/>
      <c r="D42" s="101"/>
      <c r="E42" s="98"/>
      <c r="F42" s="99"/>
      <c r="G42" s="100"/>
      <c r="H42" s="100"/>
      <c r="I42" s="2"/>
      <c r="J42" s="38"/>
      <c r="K42" s="91"/>
      <c r="L42" s="58"/>
      <c r="M42" s="58"/>
      <c r="N42" s="58"/>
      <c r="O42" s="58"/>
      <c r="P42" s="58"/>
      <c r="Q42" s="58"/>
      <c r="R42" s="58"/>
      <c r="S42" s="58"/>
      <c r="T42" s="58"/>
      <c r="U42" s="58"/>
      <c r="V42" s="58"/>
      <c r="W42" s="58"/>
      <c r="X42" s="58"/>
      <c r="Y42" s="92"/>
    </row>
    <row r="43" spans="1:25" ht="15.75" thickBot="1">
      <c r="A43" s="32"/>
      <c r="B43" s="19"/>
      <c r="C43" s="19"/>
      <c r="D43" s="19"/>
      <c r="E43" s="19"/>
      <c r="F43" s="19"/>
      <c r="G43" s="19"/>
      <c r="H43" s="19"/>
      <c r="I43" s="33"/>
      <c r="J43" s="39"/>
      <c r="K43" s="32"/>
      <c r="L43" s="19"/>
      <c r="M43" s="19"/>
      <c r="N43" s="19"/>
      <c r="O43" s="106"/>
      <c r="P43" s="106"/>
      <c r="Q43" s="106"/>
      <c r="R43" s="106"/>
      <c r="S43" s="58"/>
      <c r="T43" s="58"/>
      <c r="U43" s="106"/>
      <c r="V43" s="106"/>
      <c r="W43" s="106"/>
      <c r="X43" s="58"/>
      <c r="Y43" s="92"/>
    </row>
    <row r="44" spans="1:25" ht="24.75" thickBot="1">
      <c r="A44" s="146" t="s">
        <v>205</v>
      </c>
      <c r="B44" s="147"/>
      <c r="C44" s="147"/>
      <c r="D44" s="147"/>
      <c r="E44" s="147"/>
      <c r="F44" s="147"/>
      <c r="G44" s="147"/>
      <c r="H44" s="4" t="s">
        <v>204</v>
      </c>
      <c r="I44" s="2"/>
      <c r="J44" s="40"/>
      <c r="K44" s="151" t="s">
        <v>209</v>
      </c>
      <c r="L44" s="152"/>
      <c r="M44" s="152"/>
      <c r="N44" s="152"/>
      <c r="O44" s="152"/>
      <c r="P44" s="152"/>
      <c r="Q44" s="152"/>
      <c r="R44" s="152"/>
      <c r="S44" s="152"/>
      <c r="T44" s="152"/>
      <c r="U44" s="152"/>
      <c r="V44" s="152"/>
      <c r="W44" s="58"/>
      <c r="X44" s="58"/>
      <c r="Y44" s="92"/>
    </row>
    <row r="45" spans="1:25" ht="25.5" customHeight="1">
      <c r="A45" s="98"/>
      <c r="B45" s="98"/>
      <c r="C45" s="98"/>
      <c r="D45" s="98"/>
      <c r="E45" s="98"/>
      <c r="F45" s="98"/>
      <c r="G45" s="98"/>
      <c r="H45" s="98"/>
      <c r="I45" s="98"/>
      <c r="J45" s="41"/>
      <c r="K45" s="148" t="s">
        <v>228</v>
      </c>
      <c r="L45" s="149"/>
      <c r="M45" s="149"/>
      <c r="N45" s="150"/>
      <c r="O45" s="135" t="s">
        <v>24</v>
      </c>
      <c r="P45" s="136"/>
      <c r="Q45" s="137" t="s">
        <v>25</v>
      </c>
      <c r="R45" s="138"/>
      <c r="S45" s="138"/>
      <c r="T45" s="139"/>
      <c r="U45" s="2"/>
      <c r="V45" s="52"/>
      <c r="W45" s="58"/>
      <c r="X45" s="58"/>
      <c r="Y45" s="92"/>
    </row>
    <row r="46" spans="1:25" ht="36">
      <c r="A46" s="4" t="s">
        <v>26</v>
      </c>
      <c r="B46" s="51" t="s">
        <v>223</v>
      </c>
      <c r="C46" s="51" t="s">
        <v>226</v>
      </c>
      <c r="D46" s="28" t="s">
        <v>32</v>
      </c>
      <c r="E46" s="4" t="s">
        <v>27</v>
      </c>
      <c r="F46" s="4" t="s">
        <v>28</v>
      </c>
      <c r="G46" s="6" t="s">
        <v>29</v>
      </c>
      <c r="H46" s="27" t="s">
        <v>30</v>
      </c>
      <c r="I46" s="34" t="s">
        <v>31</v>
      </c>
      <c r="J46" s="42"/>
      <c r="K46" s="45" t="s">
        <v>217</v>
      </c>
      <c r="L46" s="27" t="s">
        <v>14</v>
      </c>
      <c r="M46" s="27" t="s">
        <v>15</v>
      </c>
      <c r="N46" s="27" t="s">
        <v>33</v>
      </c>
      <c r="O46" s="27" t="s">
        <v>34</v>
      </c>
      <c r="P46" s="27" t="s">
        <v>35</v>
      </c>
      <c r="Q46" s="27" t="s">
        <v>13</v>
      </c>
      <c r="R46" s="27" t="s">
        <v>14</v>
      </c>
      <c r="S46" s="27" t="s">
        <v>15</v>
      </c>
      <c r="T46" s="27" t="s">
        <v>16</v>
      </c>
      <c r="U46" s="131" t="s">
        <v>12</v>
      </c>
      <c r="V46" s="131"/>
      <c r="W46" s="58"/>
      <c r="X46" s="58"/>
      <c r="Y46" s="92"/>
    </row>
    <row r="47" spans="1:25">
      <c r="A47" s="7"/>
      <c r="B47" s="7"/>
      <c r="C47" s="8"/>
      <c r="D47" s="29"/>
      <c r="E47" s="7"/>
      <c r="F47" s="10"/>
      <c r="G47" s="20"/>
      <c r="H47" s="11"/>
      <c r="I47" s="35">
        <v>0</v>
      </c>
      <c r="J47" s="43"/>
      <c r="K47" s="46"/>
      <c r="L47" s="11"/>
      <c r="M47" s="11"/>
      <c r="N47" s="7"/>
      <c r="O47" s="26"/>
      <c r="P47" s="20"/>
      <c r="Q47" s="20"/>
      <c r="R47" s="20"/>
      <c r="S47" s="11"/>
      <c r="T47" s="7"/>
      <c r="U47" s="142"/>
      <c r="V47" s="142"/>
      <c r="W47" s="58"/>
      <c r="X47" s="58"/>
      <c r="Y47" s="92"/>
    </row>
    <row r="48" spans="1:25">
      <c r="A48" s="7"/>
      <c r="B48" s="7"/>
      <c r="C48" s="8"/>
      <c r="D48" s="29"/>
      <c r="E48" s="7"/>
      <c r="F48" s="10"/>
      <c r="G48" s="20"/>
      <c r="H48" s="11"/>
      <c r="I48" s="35">
        <v>0</v>
      </c>
      <c r="J48" s="43"/>
      <c r="K48" s="46"/>
      <c r="L48" s="11"/>
      <c r="M48" s="11"/>
      <c r="N48" s="7"/>
      <c r="O48" s="26"/>
      <c r="P48" s="13"/>
      <c r="Q48" s="13"/>
      <c r="R48" s="13"/>
      <c r="S48" s="11"/>
      <c r="T48" s="7"/>
      <c r="U48" s="142"/>
      <c r="V48" s="142"/>
      <c r="W48" s="58"/>
      <c r="X48" s="58"/>
      <c r="Y48" s="92"/>
    </row>
    <row r="49" spans="1:25">
      <c r="A49" s="7"/>
      <c r="B49" s="7"/>
      <c r="C49" s="8"/>
      <c r="D49" s="29"/>
      <c r="E49" s="7"/>
      <c r="F49" s="10"/>
      <c r="G49" s="20"/>
      <c r="H49" s="11"/>
      <c r="I49" s="35">
        <v>0</v>
      </c>
      <c r="J49" s="43"/>
      <c r="K49" s="46"/>
      <c r="L49" s="11"/>
      <c r="M49" s="11"/>
      <c r="N49" s="7"/>
      <c r="O49" s="26"/>
      <c r="P49" s="13"/>
      <c r="Q49" s="13"/>
      <c r="R49" s="13"/>
      <c r="S49" s="11"/>
      <c r="T49" s="7"/>
      <c r="U49" s="142"/>
      <c r="V49" s="142"/>
      <c r="W49" s="58"/>
      <c r="X49" s="58"/>
      <c r="Y49" s="92"/>
    </row>
    <row r="50" spans="1:25">
      <c r="A50" s="7"/>
      <c r="B50" s="7"/>
      <c r="C50" s="8"/>
      <c r="D50" s="29"/>
      <c r="E50" s="7"/>
      <c r="F50" s="10"/>
      <c r="G50" s="20"/>
      <c r="H50" s="11"/>
      <c r="I50" s="35">
        <v>0</v>
      </c>
      <c r="J50" s="43"/>
      <c r="K50" s="46"/>
      <c r="L50" s="11"/>
      <c r="M50" s="11"/>
      <c r="N50" s="7"/>
      <c r="O50" s="26"/>
      <c r="P50" s="13"/>
      <c r="Q50" s="13"/>
      <c r="R50" s="13"/>
      <c r="S50" s="11"/>
      <c r="T50" s="7"/>
      <c r="U50" s="142"/>
      <c r="V50" s="142"/>
      <c r="W50" s="58"/>
      <c r="X50" s="58"/>
      <c r="Y50" s="92"/>
    </row>
    <row r="51" spans="1:25">
      <c r="A51" s="7"/>
      <c r="B51" s="7"/>
      <c r="C51" s="8"/>
      <c r="D51" s="29"/>
      <c r="E51" s="7"/>
      <c r="F51" s="10"/>
      <c r="G51" s="20"/>
      <c r="H51" s="11"/>
      <c r="I51" s="35">
        <v>0</v>
      </c>
      <c r="J51" s="43"/>
      <c r="K51" s="46"/>
      <c r="L51" s="11"/>
      <c r="M51" s="11"/>
      <c r="N51" s="7"/>
      <c r="O51" s="26"/>
      <c r="P51" s="13"/>
      <c r="Q51" s="13"/>
      <c r="R51" s="13"/>
      <c r="S51" s="11"/>
      <c r="T51" s="7"/>
      <c r="U51" s="142"/>
      <c r="V51" s="142"/>
      <c r="W51" s="58"/>
      <c r="X51" s="58"/>
      <c r="Y51" s="92"/>
    </row>
    <row r="52" spans="1:25">
      <c r="A52" s="7"/>
      <c r="B52" s="7"/>
      <c r="C52" s="8"/>
      <c r="D52" s="29"/>
      <c r="E52" s="7"/>
      <c r="F52" s="10"/>
      <c r="G52" s="20"/>
      <c r="H52" s="11"/>
      <c r="I52" s="35">
        <v>0</v>
      </c>
      <c r="J52" s="43"/>
      <c r="K52" s="46"/>
      <c r="L52" s="11"/>
      <c r="M52" s="11"/>
      <c r="N52" s="7"/>
      <c r="O52" s="26"/>
      <c r="P52" s="13"/>
      <c r="Q52" s="13"/>
      <c r="R52" s="13"/>
      <c r="S52" s="11"/>
      <c r="T52" s="7"/>
      <c r="U52" s="142"/>
      <c r="V52" s="142"/>
      <c r="W52" s="58"/>
      <c r="X52" s="58"/>
      <c r="Y52" s="92"/>
    </row>
    <row r="53" spans="1:25">
      <c r="A53" s="7"/>
      <c r="B53" s="7"/>
      <c r="C53" s="8"/>
      <c r="D53" s="29"/>
      <c r="E53" s="7"/>
      <c r="F53" s="10"/>
      <c r="G53" s="20"/>
      <c r="H53" s="11"/>
      <c r="I53" s="35">
        <v>0</v>
      </c>
      <c r="J53" s="43"/>
      <c r="K53" s="46"/>
      <c r="L53" s="11"/>
      <c r="M53" s="11"/>
      <c r="N53" s="7"/>
      <c r="O53" s="26"/>
      <c r="P53" s="13"/>
      <c r="Q53" s="13"/>
      <c r="R53" s="13"/>
      <c r="S53" s="11"/>
      <c r="T53" s="7"/>
      <c r="U53" s="142"/>
      <c r="V53" s="142"/>
      <c r="W53" s="58"/>
      <c r="X53" s="58"/>
      <c r="Y53" s="92"/>
    </row>
    <row r="54" spans="1:25">
      <c r="A54" s="7"/>
      <c r="B54" s="7"/>
      <c r="C54" s="8"/>
      <c r="D54" s="29"/>
      <c r="E54" s="7"/>
      <c r="F54" s="10"/>
      <c r="G54" s="20"/>
      <c r="H54" s="11"/>
      <c r="I54" s="35">
        <v>0</v>
      </c>
      <c r="J54" s="43"/>
      <c r="K54" s="46"/>
      <c r="L54" s="11"/>
      <c r="M54" s="11"/>
      <c r="N54" s="7"/>
      <c r="O54" s="26"/>
      <c r="P54" s="13"/>
      <c r="Q54" s="13"/>
      <c r="R54" s="13"/>
      <c r="S54" s="11"/>
      <c r="T54" s="7"/>
      <c r="U54" s="142"/>
      <c r="V54" s="142"/>
      <c r="W54" s="58"/>
      <c r="X54" s="58"/>
      <c r="Y54" s="92"/>
    </row>
    <row r="55" spans="1:25">
      <c r="A55" s="7"/>
      <c r="B55" s="7"/>
      <c r="C55" s="8"/>
      <c r="D55" s="29"/>
      <c r="E55" s="7"/>
      <c r="F55" s="10"/>
      <c r="G55" s="20"/>
      <c r="H55" s="11"/>
      <c r="I55" s="35">
        <v>0</v>
      </c>
      <c r="J55" s="43"/>
      <c r="K55" s="46"/>
      <c r="L55" s="11"/>
      <c r="M55" s="11"/>
      <c r="N55" s="7"/>
      <c r="O55" s="26"/>
      <c r="P55" s="13"/>
      <c r="Q55" s="13"/>
      <c r="R55" s="13"/>
      <c r="S55" s="11"/>
      <c r="T55" s="7"/>
      <c r="U55" s="142"/>
      <c r="V55" s="142"/>
      <c r="W55" s="58"/>
      <c r="X55" s="58"/>
      <c r="Y55" s="92"/>
    </row>
    <row r="56" spans="1:25">
      <c r="A56" s="7"/>
      <c r="B56" s="7"/>
      <c r="C56" s="8"/>
      <c r="D56" s="29"/>
      <c r="E56" s="7"/>
      <c r="F56" s="10"/>
      <c r="G56" s="20"/>
      <c r="H56" s="11"/>
      <c r="I56" s="35">
        <v>0</v>
      </c>
      <c r="J56" s="43"/>
      <c r="K56" s="46"/>
      <c r="L56" s="11"/>
      <c r="M56" s="11"/>
      <c r="N56" s="7"/>
      <c r="O56" s="26"/>
      <c r="P56" s="13"/>
      <c r="Q56" s="13"/>
      <c r="R56" s="13"/>
      <c r="S56" s="11"/>
      <c r="T56" s="7"/>
      <c r="U56" s="142"/>
      <c r="V56" s="142"/>
      <c r="W56" s="58"/>
      <c r="X56" s="58"/>
      <c r="Y56" s="92"/>
    </row>
    <row r="57" spans="1:25">
      <c r="A57" s="91"/>
      <c r="B57" s="102"/>
      <c r="C57" s="102"/>
      <c r="D57" s="102"/>
      <c r="E57" s="102"/>
      <c r="F57" s="102"/>
      <c r="G57" s="102"/>
      <c r="H57" s="21" t="s">
        <v>19</v>
      </c>
      <c r="I57" s="36">
        <f>SUM(I47:I56)</f>
        <v>0</v>
      </c>
      <c r="J57" s="44"/>
      <c r="K57" s="91"/>
      <c r="L57" s="58"/>
      <c r="M57" s="58"/>
      <c r="N57" s="58"/>
      <c r="O57" s="58"/>
      <c r="P57" s="58"/>
      <c r="Q57" s="58"/>
      <c r="R57" s="58"/>
      <c r="S57" s="58"/>
      <c r="T57" s="58"/>
      <c r="U57" s="58"/>
      <c r="V57" s="58"/>
      <c r="W57" s="58"/>
      <c r="X57" s="58"/>
      <c r="Y57" s="92"/>
    </row>
    <row r="58" spans="1:25" ht="15.75" thickBot="1">
      <c r="A58" s="103"/>
      <c r="B58" s="104"/>
      <c r="C58" s="104"/>
      <c r="D58" s="104"/>
      <c r="E58" s="104"/>
      <c r="F58" s="104"/>
      <c r="G58" s="104"/>
      <c r="H58" s="104"/>
      <c r="I58" s="105"/>
      <c r="J58" s="38"/>
      <c r="K58" s="103"/>
      <c r="L58" s="104"/>
      <c r="M58" s="104"/>
      <c r="N58" s="104"/>
      <c r="O58" s="104"/>
      <c r="P58" s="104"/>
      <c r="Q58" s="104"/>
      <c r="R58" s="104"/>
      <c r="S58" s="104"/>
      <c r="T58" s="104"/>
      <c r="U58" s="104"/>
      <c r="V58" s="104"/>
      <c r="W58" s="104"/>
      <c r="X58" s="104"/>
      <c r="Y58" s="105"/>
    </row>
    <row r="59" spans="1:25">
      <c r="A59" s="2"/>
      <c r="B59" s="2"/>
      <c r="C59" s="2"/>
      <c r="D59" s="2"/>
      <c r="E59" s="2"/>
      <c r="F59" s="2"/>
      <c r="G59" s="2"/>
      <c r="K59" s="2"/>
      <c r="L59" s="2"/>
      <c r="M59" s="2"/>
      <c r="N59" s="2"/>
    </row>
    <row r="60" spans="1:25">
      <c r="A60" s="2"/>
      <c r="B60" s="2"/>
      <c r="C60" s="2"/>
      <c r="D60" s="2"/>
      <c r="E60" s="2"/>
      <c r="F60" s="22"/>
      <c r="G60" s="2"/>
      <c r="K60" s="2"/>
      <c r="L60" s="2"/>
      <c r="M60" s="2"/>
      <c r="N60" s="2"/>
    </row>
    <row r="61" spans="1:25">
      <c r="A61" s="2"/>
      <c r="B61" s="2"/>
      <c r="C61" s="2"/>
      <c r="D61" s="2"/>
      <c r="E61" s="2"/>
      <c r="F61" s="2"/>
      <c r="G61" s="2"/>
      <c r="H61" s="2"/>
      <c r="I61" s="2"/>
      <c r="J61" s="2"/>
      <c r="K61" s="2"/>
      <c r="L61" s="2"/>
      <c r="M61" s="2"/>
      <c r="N61" s="2"/>
    </row>
  </sheetData>
  <mergeCells count="40">
    <mergeCell ref="K1:Y1"/>
    <mergeCell ref="A44:G44"/>
    <mergeCell ref="K45:N45"/>
    <mergeCell ref="K44:V44"/>
    <mergeCell ref="K12:Y12"/>
    <mergeCell ref="K28:Y28"/>
    <mergeCell ref="K13:M13"/>
    <mergeCell ref="N13:Q13"/>
    <mergeCell ref="R13:U13"/>
    <mergeCell ref="V13:Y13"/>
    <mergeCell ref="K29:M29"/>
    <mergeCell ref="N29:Q29"/>
    <mergeCell ref="R29:U29"/>
    <mergeCell ref="V29:Y29"/>
    <mergeCell ref="A6:B6"/>
    <mergeCell ref="A8:B8"/>
    <mergeCell ref="U47:V47"/>
    <mergeCell ref="U48:V48"/>
    <mergeCell ref="U49:V49"/>
    <mergeCell ref="U50:V50"/>
    <mergeCell ref="U51:V51"/>
    <mergeCell ref="U52:V52"/>
    <mergeCell ref="U53:V53"/>
    <mergeCell ref="U54:V54"/>
    <mergeCell ref="U55:V55"/>
    <mergeCell ref="U56:V56"/>
    <mergeCell ref="C8:D8"/>
    <mergeCell ref="U46:V46"/>
    <mergeCell ref="A28:G28"/>
    <mergeCell ref="O45:P45"/>
    <mergeCell ref="Q45:T45"/>
    <mergeCell ref="A12:G12"/>
    <mergeCell ref="A1:I1"/>
    <mergeCell ref="A7:B7"/>
    <mergeCell ref="C7:E7"/>
    <mergeCell ref="A4:B4"/>
    <mergeCell ref="C6:E6"/>
    <mergeCell ref="A5:B5"/>
    <mergeCell ref="C5:E5"/>
    <mergeCell ref="C4:E4"/>
  </mergeCells>
  <dataValidations count="5">
    <dataValidation type="decimal" allowBlank="1" showInputMessage="1" showErrorMessage="1" promptTitle="ERROR" prompt="DEBE SER UN NUMERO..VALOR.. NO TEXTO_x000a_" sqref="E15:H15 H31">
      <formula1>0</formula1>
      <formula2>1000000000000</formula2>
    </dataValidation>
    <dataValidation type="decimal" allowBlank="1" showInputMessage="1" showErrorMessage="1" sqref="G16:H24 H32:H40">
      <formula1>0</formula1>
      <formula2>1000000000000</formula2>
    </dataValidation>
    <dataValidation type="decimal" allowBlank="1" showInputMessage="1" showErrorMessage="1" sqref="F16:F24">
      <formula1>0</formula1>
      <formula2>100000000000000000</formula2>
    </dataValidation>
    <dataValidation type="whole" allowBlank="1" showInputMessage="1" showErrorMessage="1" sqref="E16:E24">
      <formula1>0</formula1>
      <formula2>100000000000000000</formula2>
    </dataValidation>
    <dataValidation type="list" allowBlank="1" showInputMessage="1" showErrorMessage="1" sqref="C4:E4">
      <formula1>comp</formula1>
    </dataValidation>
  </dataValidations>
  <pageMargins left="0.23622047244094491" right="0.23622047244094491" top="0.74803149606299213" bottom="0.74803149606299213" header="0.31496062992125984" footer="0.31496062992125984"/>
  <pageSetup paperSize="5" scale="37" fitToHeight="2" orientation="landscape" r:id="rId1"/>
  <colBreaks count="1" manualBreakCount="1">
    <brk id="9"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prompt="Es un código. Cada proyecto podrá modificar su tabla, conforme su Plan o presupuesto acordado_x000a_Ver hoja TABLAS y modificar_x000a_">
          <x14:formula1>
            <xm:f>'tablas auxiliares'!$A$5:$A$31</xm:f>
          </x14:formula1>
          <xm:sqref>C15:C24 C31:C40 C47:C56</xm:sqref>
        </x14:dataValidation>
        <x14:dataValidation type="list" allowBlank="1" showInputMessage="1" showErrorMessage="1">
          <x14:formula1>
            <xm:f>'tablas auxiliares'!$D$5:$D$42</xm:f>
          </x14:formula1>
          <xm:sqref>B15:B24 B31:B40 B47:B56</xm:sqref>
        </x14:dataValidation>
        <x14:dataValidation type="list" allowBlank="1" showInputMessage="1" showErrorMessage="1" prompt="Seleccione el medio de viaje">
          <x14:formula1>
            <xm:f>'tablas auxiliares'!$F$9:$F$12</xm:f>
          </x14:formula1>
          <xm:sqref>A47:A56</xm:sqref>
        </x14:dataValidation>
        <x14:dataValidation type="list" allowBlank="1" showInputMessage="1" showErrorMessage="1">
          <x14:formula1>
            <xm:f>'tablas auxiliares'!$F$5:$F$6</xm:f>
          </x14:formula1>
          <xm:sqref>N47:N56 T47:T56 Y31:Y40 U31:U40 Q31:Q40 Q15:Q24 U15:U24 Y15:Y24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1"/>
  <sheetViews>
    <sheetView tabSelected="1" topLeftCell="A107" workbookViewId="0">
      <selection activeCell="A142" sqref="A142"/>
    </sheetView>
  </sheetViews>
  <sheetFormatPr baseColWidth="10" defaultRowHeight="15"/>
  <cols>
    <col min="1" max="1" width="15.28515625" customWidth="1"/>
    <col min="2" max="2" width="62.7109375" customWidth="1"/>
    <col min="3" max="3" width="14.42578125" customWidth="1"/>
    <col min="4" max="6" width="23" customWidth="1"/>
  </cols>
  <sheetData>
    <row r="1" spans="1:6">
      <c r="A1" s="64" t="s">
        <v>36</v>
      </c>
      <c r="B1" s="64" t="s">
        <v>37</v>
      </c>
      <c r="C1" s="64" t="s">
        <v>38</v>
      </c>
      <c r="D1" s="64" t="s">
        <v>232</v>
      </c>
      <c r="E1" s="64" t="s">
        <v>389</v>
      </c>
      <c r="F1" s="64" t="s">
        <v>390</v>
      </c>
    </row>
    <row r="2" spans="1:6">
      <c r="A2" s="65" t="s">
        <v>203</v>
      </c>
      <c r="B2" s="65" t="s">
        <v>39</v>
      </c>
      <c r="C2" s="65" t="s">
        <v>40</v>
      </c>
      <c r="D2" s="65"/>
      <c r="E2" s="119" t="str">
        <f>CONCATENATE(A2," - ",B2)</f>
        <v>5.2.14 - USDA</v>
      </c>
      <c r="F2" s="119" t="str">
        <f>+C2</f>
        <v>OTROS</v>
      </c>
    </row>
    <row r="3" spans="1:6">
      <c r="A3" s="65" t="s">
        <v>41</v>
      </c>
      <c r="B3" s="65" t="s">
        <v>42</v>
      </c>
      <c r="C3" s="65" t="s">
        <v>40</v>
      </c>
      <c r="D3" s="11"/>
      <c r="E3" s="119" t="str">
        <f t="shared" ref="E3:E66" si="0">CONCATENATE(A3," - ",B3)</f>
        <v>5.2.15 - PIRBRIGHT</v>
      </c>
      <c r="F3" s="119" t="str">
        <f t="shared" ref="F3:F66" si="1">+C3</f>
        <v>OTROS</v>
      </c>
    </row>
    <row r="4" spans="1:6">
      <c r="A4" s="65" t="s">
        <v>44</v>
      </c>
      <c r="B4" s="65" t="s">
        <v>45</v>
      </c>
      <c r="C4" s="65" t="s">
        <v>40</v>
      </c>
      <c r="D4" s="11"/>
      <c r="E4" s="119" t="str">
        <f t="shared" si="0"/>
        <v>5.2.19 - JIRCAS</v>
      </c>
      <c r="F4" s="119" t="str">
        <f t="shared" si="1"/>
        <v>OTROS</v>
      </c>
    </row>
    <row r="5" spans="1:6">
      <c r="A5" s="65" t="s">
        <v>46</v>
      </c>
      <c r="B5" s="65" t="s">
        <v>47</v>
      </c>
      <c r="C5" s="65" t="s">
        <v>40</v>
      </c>
      <c r="D5" s="11"/>
      <c r="E5" s="119" t="str">
        <f t="shared" si="0"/>
        <v>5.2.21 - GIZ-SPIPA</v>
      </c>
      <c r="F5" s="119" t="str">
        <f t="shared" si="1"/>
        <v>OTROS</v>
      </c>
    </row>
    <row r="6" spans="1:6">
      <c r="A6" s="65" t="s">
        <v>48</v>
      </c>
      <c r="B6" s="65" t="s">
        <v>49</v>
      </c>
      <c r="C6" s="65" t="s">
        <v>50</v>
      </c>
      <c r="D6" s="11"/>
      <c r="E6" s="119" t="str">
        <f t="shared" si="0"/>
        <v>5.2.22 - H2020 - GA Nº 823967 – ProCEedS</v>
      </c>
      <c r="F6" s="119" t="str">
        <f t="shared" si="1"/>
        <v>EU-H2020</v>
      </c>
    </row>
    <row r="7" spans="1:6">
      <c r="A7" s="65" t="s">
        <v>331</v>
      </c>
      <c r="B7" s="118" t="s">
        <v>332</v>
      </c>
      <c r="C7" s="65" t="s">
        <v>40</v>
      </c>
      <c r="D7" s="11"/>
      <c r="E7" s="119" t="str">
        <f t="shared" si="0"/>
        <v>5.2.27 - Contrato de investigación Nº 23402  INTA – IAEA</v>
      </c>
      <c r="F7" s="119" t="str">
        <f t="shared" si="1"/>
        <v>OTROS</v>
      </c>
    </row>
    <row r="8" spans="1:6">
      <c r="A8" s="65" t="s">
        <v>233</v>
      </c>
      <c r="B8" s="65" t="s">
        <v>51</v>
      </c>
      <c r="C8" s="65" t="s">
        <v>43</v>
      </c>
      <c r="D8" s="11"/>
      <c r="E8" s="119" t="str">
        <f t="shared" si="0"/>
        <v>5.2.29 - FTG-ATN/RF-16926-RG - Leguminosas</v>
      </c>
      <c r="F8" s="119" t="str">
        <f t="shared" si="1"/>
        <v>FONTAGRO</v>
      </c>
    </row>
    <row r="9" spans="1:6">
      <c r="A9" s="65" t="s">
        <v>234</v>
      </c>
      <c r="B9" s="65" t="s">
        <v>52</v>
      </c>
      <c r="C9" s="65" t="s">
        <v>43</v>
      </c>
      <c r="D9" s="11"/>
      <c r="E9" s="119" t="str">
        <f t="shared" si="0"/>
        <v>5.2.30 - FTG-ATN/RF-17232-RG- HLB</v>
      </c>
      <c r="F9" s="119" t="str">
        <f t="shared" si="1"/>
        <v>FONTAGRO</v>
      </c>
    </row>
    <row r="10" spans="1:6">
      <c r="A10" s="65" t="s">
        <v>235</v>
      </c>
      <c r="B10" s="65" t="s">
        <v>53</v>
      </c>
      <c r="C10" s="65" t="s">
        <v>40</v>
      </c>
      <c r="D10" s="11"/>
      <c r="E10" s="119" t="str">
        <f t="shared" si="0"/>
        <v xml:space="preserve">5.2.31 - IVVN    International Veterinary Vaccinology Network </v>
      </c>
      <c r="F10" s="119" t="str">
        <f t="shared" si="1"/>
        <v>OTROS</v>
      </c>
    </row>
    <row r="11" spans="1:6">
      <c r="A11" s="65" t="s">
        <v>54</v>
      </c>
      <c r="B11" s="65" t="s">
        <v>55</v>
      </c>
      <c r="C11" s="65" t="s">
        <v>40</v>
      </c>
      <c r="D11" s="11"/>
      <c r="E11" s="119" t="str">
        <f t="shared" si="0"/>
        <v xml:space="preserve">5.2.33 - BAYER Grants4Biologicals – Appl. Nº 033 </v>
      </c>
      <c r="F11" s="119" t="str">
        <f t="shared" si="1"/>
        <v>OTROS</v>
      </c>
    </row>
    <row r="12" spans="1:6">
      <c r="A12" s="65" t="s">
        <v>236</v>
      </c>
      <c r="B12" s="65" t="s">
        <v>56</v>
      </c>
      <c r="C12" s="65" t="s">
        <v>50</v>
      </c>
      <c r="D12" s="11"/>
      <c r="E12" s="119" t="str">
        <f t="shared" si="0"/>
        <v>5.2.34 - H2020 GA Nº 862849 FERTIMANURE</v>
      </c>
      <c r="F12" s="119" t="str">
        <f t="shared" si="1"/>
        <v>EU-H2020</v>
      </c>
    </row>
    <row r="13" spans="1:6">
      <c r="A13" s="65" t="s">
        <v>237</v>
      </c>
      <c r="B13" s="65" t="s">
        <v>57</v>
      </c>
      <c r="C13" s="65" t="s">
        <v>50</v>
      </c>
      <c r="D13" s="11"/>
      <c r="E13" s="119" t="str">
        <f t="shared" si="0"/>
        <v xml:space="preserve">5.2.35 - H2020 - GA Nº 857804 – DIBICOO </v>
      </c>
      <c r="F13" s="119" t="str">
        <f t="shared" si="1"/>
        <v>EU-H2020</v>
      </c>
    </row>
    <row r="14" spans="1:6">
      <c r="A14" s="65" t="s">
        <v>238</v>
      </c>
      <c r="B14" s="65" t="s">
        <v>58</v>
      </c>
      <c r="C14" s="65" t="s">
        <v>40</v>
      </c>
      <c r="D14" s="11"/>
      <c r="E14" s="119" t="str">
        <f t="shared" si="0"/>
        <v>5.2.36 - UNIVERSIDAD DE GEORGIA</v>
      </c>
      <c r="F14" s="119" t="str">
        <f t="shared" si="1"/>
        <v>OTROS</v>
      </c>
    </row>
    <row r="15" spans="1:6">
      <c r="A15" s="65" t="s">
        <v>239</v>
      </c>
      <c r="B15" s="65" t="s">
        <v>59</v>
      </c>
      <c r="C15" s="65" t="s">
        <v>60</v>
      </c>
      <c r="D15" s="11"/>
      <c r="E15" s="119" t="str">
        <f t="shared" si="0"/>
        <v>5.2.38 - PROCISUR- HLB</v>
      </c>
      <c r="F15" s="119" t="str">
        <f t="shared" si="1"/>
        <v>PROCISUR</v>
      </c>
    </row>
    <row r="16" spans="1:6">
      <c r="A16" s="65" t="s">
        <v>240</v>
      </c>
      <c r="B16" s="65" t="s">
        <v>61</v>
      </c>
      <c r="C16" s="65" t="s">
        <v>40</v>
      </c>
      <c r="D16" s="11"/>
      <c r="E16" s="119" t="str">
        <f t="shared" si="0"/>
        <v>5.2.39 - INIA - INTA - FA (REDD+) “ Emisión y Remoción de GEI”</v>
      </c>
      <c r="F16" s="119" t="str">
        <f t="shared" si="1"/>
        <v>OTROS</v>
      </c>
    </row>
    <row r="17" spans="1:6">
      <c r="A17" s="65" t="s">
        <v>62</v>
      </c>
      <c r="B17" s="65" t="s">
        <v>63</v>
      </c>
      <c r="C17" s="65" t="s">
        <v>40</v>
      </c>
      <c r="D17" s="11"/>
      <c r="E17" s="119" t="str">
        <f t="shared" si="0"/>
        <v>5.2.42 - Acuerdo de Transferencia INTA - VETAL</v>
      </c>
      <c r="F17" s="119" t="str">
        <f t="shared" si="1"/>
        <v>OTROS</v>
      </c>
    </row>
    <row r="18" spans="1:6">
      <c r="A18" s="65" t="s">
        <v>241</v>
      </c>
      <c r="B18" s="65" t="s">
        <v>64</v>
      </c>
      <c r="C18" s="65" t="s">
        <v>40</v>
      </c>
      <c r="D18" s="11"/>
      <c r="E18" s="119" t="str">
        <f t="shared" si="0"/>
        <v>5.2.43 - Curso Virtual IUIS-VIC</v>
      </c>
      <c r="F18" s="119" t="str">
        <f t="shared" si="1"/>
        <v>OTROS</v>
      </c>
    </row>
    <row r="19" spans="1:6">
      <c r="A19" s="65" t="s">
        <v>242</v>
      </c>
      <c r="B19" s="65" t="s">
        <v>65</v>
      </c>
      <c r="C19" s="65" t="s">
        <v>43</v>
      </c>
      <c r="D19" s="11"/>
      <c r="E19" s="119" t="str">
        <f t="shared" si="0"/>
        <v>5.2.44 - FTG- ATN/RF-17245-RG(RG-T3387) - Regante</v>
      </c>
      <c r="F19" s="119" t="str">
        <f t="shared" si="1"/>
        <v>FONTAGRO</v>
      </c>
    </row>
    <row r="20" spans="1:6">
      <c r="A20" s="65" t="s">
        <v>66</v>
      </c>
      <c r="B20" s="65" t="s">
        <v>67</v>
      </c>
      <c r="C20" s="65" t="s">
        <v>40</v>
      </c>
      <c r="D20" s="11"/>
      <c r="E20" s="119" t="str">
        <f t="shared" si="0"/>
        <v>5.2.45 - Carta Acuerdo N° 3/2020 - INIDEP CTMFM</v>
      </c>
      <c r="F20" s="119" t="str">
        <f t="shared" si="1"/>
        <v>OTROS</v>
      </c>
    </row>
    <row r="21" spans="1:6">
      <c r="A21" s="65" t="s">
        <v>68</v>
      </c>
      <c r="B21" s="65" t="s">
        <v>69</v>
      </c>
      <c r="C21" s="65" t="s">
        <v>60</v>
      </c>
      <c r="D21" s="11"/>
      <c r="E21" s="119" t="str">
        <f t="shared" si="0"/>
        <v>5.2.47 - PROCISUR-Leguminosas-FTG</v>
      </c>
      <c r="F21" s="119" t="str">
        <f t="shared" si="1"/>
        <v>PROCISUR</v>
      </c>
    </row>
    <row r="22" spans="1:6">
      <c r="A22" s="65" t="s">
        <v>243</v>
      </c>
      <c r="B22" s="65" t="s">
        <v>70</v>
      </c>
      <c r="C22" s="65" t="s">
        <v>40</v>
      </c>
      <c r="D22" s="11"/>
      <c r="E22" s="119" t="str">
        <f t="shared" si="0"/>
        <v>5.2.48 - Universidad de Georgia (UGA) - Carbón de maní</v>
      </c>
      <c r="F22" s="119" t="str">
        <f t="shared" si="1"/>
        <v>OTROS</v>
      </c>
    </row>
    <row r="23" spans="1:6">
      <c r="A23" s="65" t="s">
        <v>71</v>
      </c>
      <c r="B23" s="65" t="s">
        <v>72</v>
      </c>
      <c r="C23" s="65" t="s">
        <v>40</v>
      </c>
      <c r="D23" s="11"/>
      <c r="E23" s="119" t="str">
        <f t="shared" si="0"/>
        <v>5.2.50 - Orden de trabajo – ERM Argentina S.A.</v>
      </c>
      <c r="F23" s="119" t="str">
        <f t="shared" si="1"/>
        <v>OTROS</v>
      </c>
    </row>
    <row r="24" spans="1:6">
      <c r="A24" s="65" t="s">
        <v>244</v>
      </c>
      <c r="B24" s="65" t="s">
        <v>73</v>
      </c>
      <c r="C24" s="65" t="s">
        <v>50</v>
      </c>
      <c r="D24" s="11"/>
      <c r="E24" s="119" t="str">
        <f t="shared" si="0"/>
        <v>5.2.53 - H2020 Phy2Climate - GA N° 101006912</v>
      </c>
      <c r="F24" s="119" t="str">
        <f t="shared" si="1"/>
        <v>EU-H2020</v>
      </c>
    </row>
    <row r="25" spans="1:6">
      <c r="A25" s="65" t="s">
        <v>245</v>
      </c>
      <c r="B25" s="65" t="s">
        <v>74</v>
      </c>
      <c r="C25" s="65" t="s">
        <v>43</v>
      </c>
      <c r="D25" s="11"/>
      <c r="E25" s="119" t="str">
        <f t="shared" si="0"/>
        <v>5.2.55 - FTG. ATN/RF-18136-RG (RG-T3584)-Coccidiosis Aviar</v>
      </c>
      <c r="F25" s="119" t="str">
        <f t="shared" si="1"/>
        <v>FONTAGRO</v>
      </c>
    </row>
    <row r="26" spans="1:6">
      <c r="A26" s="65" t="s">
        <v>246</v>
      </c>
      <c r="B26" s="65" t="s">
        <v>75</v>
      </c>
      <c r="C26" s="65" t="s">
        <v>43</v>
      </c>
      <c r="D26" s="11"/>
      <c r="E26" s="119" t="str">
        <f t="shared" si="0"/>
        <v>5.2.56 - FTG- ATN/RF-17950-RG -Eficiencia del Uso del Agua- Co ejec DGI</v>
      </c>
      <c r="F26" s="119" t="str">
        <f t="shared" si="1"/>
        <v>FONTAGRO</v>
      </c>
    </row>
    <row r="27" spans="1:6">
      <c r="A27" s="65" t="s">
        <v>247</v>
      </c>
      <c r="B27" s="65" t="s">
        <v>76</v>
      </c>
      <c r="C27" s="65" t="s">
        <v>43</v>
      </c>
      <c r="D27" s="11"/>
      <c r="E27" s="119" t="str">
        <f t="shared" si="0"/>
        <v>5.2.57 - FTG-ATN/RF-18078-RG (RG-T3587)- AGTECH LECHERIA INTELIGENTE</v>
      </c>
      <c r="F27" s="119" t="str">
        <f t="shared" si="1"/>
        <v>FONTAGRO</v>
      </c>
    </row>
    <row r="28" spans="1:6">
      <c r="A28" s="65" t="s">
        <v>248</v>
      </c>
      <c r="B28" s="65" t="s">
        <v>77</v>
      </c>
      <c r="C28" s="65" t="s">
        <v>43</v>
      </c>
      <c r="D28" s="11"/>
      <c r="E28" s="119" t="str">
        <f t="shared" si="0"/>
        <v>5.2.58 - FTG- ATN/RF-17950-RG -Eficiencia del Uso del Agua- Co ejec INTA</v>
      </c>
      <c r="F28" s="119" t="str">
        <f t="shared" si="1"/>
        <v>FONTAGRO</v>
      </c>
    </row>
    <row r="29" spans="1:6">
      <c r="A29" s="65" t="s">
        <v>249</v>
      </c>
      <c r="B29" s="65" t="s">
        <v>78</v>
      </c>
      <c r="C29" s="65" t="s">
        <v>43</v>
      </c>
      <c r="D29" s="11"/>
      <c r="E29" s="119" t="str">
        <f t="shared" si="0"/>
        <v>5.2.59 - FTG-ATN/RF-18077-RG- Gestión del Pasto- Co ejec INTA</v>
      </c>
      <c r="F29" s="119" t="str">
        <f t="shared" si="1"/>
        <v>FONTAGRO</v>
      </c>
    </row>
    <row r="30" spans="1:6">
      <c r="A30" s="65" t="s">
        <v>250</v>
      </c>
      <c r="B30" s="65" t="s">
        <v>79</v>
      </c>
      <c r="C30" s="65" t="s">
        <v>43</v>
      </c>
      <c r="D30" s="11"/>
      <c r="E30" s="119" t="str">
        <f t="shared" si="0"/>
        <v>5.2.61 - FTG-ATN/RF-18079-RG (RG-T3585)- Productividad Bovina</v>
      </c>
      <c r="F30" s="119" t="str">
        <f t="shared" si="1"/>
        <v>FONTAGRO</v>
      </c>
    </row>
    <row r="31" spans="1:6">
      <c r="A31" s="65" t="s">
        <v>251</v>
      </c>
      <c r="B31" s="65" t="s">
        <v>80</v>
      </c>
      <c r="C31" s="65" t="s">
        <v>50</v>
      </c>
      <c r="D31" s="11"/>
      <c r="E31" s="119" t="str">
        <f t="shared" si="0"/>
        <v>5.2.62 - H2020 - SOILGUARD - GA N° 101000371</v>
      </c>
      <c r="F31" s="119" t="str">
        <f t="shared" si="1"/>
        <v>EU-H2020</v>
      </c>
    </row>
    <row r="32" spans="1:6">
      <c r="A32" s="65" t="s">
        <v>252</v>
      </c>
      <c r="B32" s="65" t="s">
        <v>81</v>
      </c>
      <c r="C32" s="65" t="s">
        <v>40</v>
      </c>
      <c r="D32" s="11"/>
      <c r="E32" s="119" t="str">
        <f t="shared" si="0"/>
        <v xml:space="preserve">5.2.63 - Carta Acuerdo INTA-FA DIBICOO  </v>
      </c>
      <c r="F32" s="119" t="str">
        <f t="shared" si="1"/>
        <v>OTROS</v>
      </c>
    </row>
    <row r="33" spans="1:6">
      <c r="A33" s="65" t="s">
        <v>253</v>
      </c>
      <c r="B33" s="65" t="s">
        <v>82</v>
      </c>
      <c r="C33" s="65" t="s">
        <v>40</v>
      </c>
      <c r="D33" s="11"/>
      <c r="E33" s="119" t="str">
        <f t="shared" si="0"/>
        <v>5.2.64 - Carta Acuerdo INTA - FA - INIA REDD +  “ Emisión y Remoción de GEI”</v>
      </c>
      <c r="F33" s="119" t="str">
        <f t="shared" si="1"/>
        <v>OTROS</v>
      </c>
    </row>
    <row r="34" spans="1:6">
      <c r="A34" s="65" t="s">
        <v>333</v>
      </c>
      <c r="B34" s="65" t="s">
        <v>334</v>
      </c>
      <c r="C34" s="65" t="s">
        <v>43</v>
      </c>
      <c r="D34" s="11"/>
      <c r="E34" s="119" t="str">
        <f t="shared" si="0"/>
        <v>5.2.65 - FTG - Leguminosas MPI NZ</v>
      </c>
      <c r="F34" s="119" t="str">
        <f t="shared" si="1"/>
        <v>FONTAGRO</v>
      </c>
    </row>
    <row r="35" spans="1:6">
      <c r="A35" s="65" t="s">
        <v>83</v>
      </c>
      <c r="B35" s="65" t="s">
        <v>84</v>
      </c>
      <c r="C35" s="65" t="s">
        <v>40</v>
      </c>
      <c r="D35" s="11"/>
      <c r="E35" s="119" t="str">
        <f t="shared" si="0"/>
        <v xml:space="preserve">5.2.66 - Universidad de Liverpool </v>
      </c>
      <c r="F35" s="119" t="str">
        <f t="shared" si="1"/>
        <v>OTROS</v>
      </c>
    </row>
    <row r="36" spans="1:6">
      <c r="A36" s="65" t="s">
        <v>85</v>
      </c>
      <c r="B36" s="65" t="s">
        <v>86</v>
      </c>
      <c r="C36" s="65" t="s">
        <v>40</v>
      </c>
      <c r="D36" s="11"/>
      <c r="E36" s="119" t="str">
        <f t="shared" si="0"/>
        <v>5.2.67 - BAYER - Grants4 Ag Initiative</v>
      </c>
      <c r="F36" s="119" t="str">
        <f t="shared" si="1"/>
        <v>OTROS</v>
      </c>
    </row>
    <row r="37" spans="1:6">
      <c r="A37" s="65" t="s">
        <v>254</v>
      </c>
      <c r="B37" s="65" t="s">
        <v>87</v>
      </c>
      <c r="C37" s="65" t="s">
        <v>43</v>
      </c>
      <c r="D37" s="11"/>
      <c r="E37" s="119" t="str">
        <f t="shared" si="0"/>
        <v>5.2.68 - FTG-ATN/RF-18105-RG-Arroz  Productivo</v>
      </c>
      <c r="F37" s="119" t="str">
        <f t="shared" si="1"/>
        <v>FONTAGRO</v>
      </c>
    </row>
    <row r="38" spans="1:6">
      <c r="A38" s="65" t="s">
        <v>255</v>
      </c>
      <c r="B38" s="65" t="s">
        <v>88</v>
      </c>
      <c r="C38" s="65" t="s">
        <v>40</v>
      </c>
      <c r="D38" s="11"/>
      <c r="E38" s="119" t="str">
        <f t="shared" si="0"/>
        <v xml:space="preserve">5.2.69 - STE N°2855-DSM </v>
      </c>
      <c r="F38" s="119" t="str">
        <f t="shared" si="1"/>
        <v>OTROS</v>
      </c>
    </row>
    <row r="39" spans="1:6">
      <c r="A39" s="65" t="s">
        <v>89</v>
      </c>
      <c r="B39" s="65" t="s">
        <v>90</v>
      </c>
      <c r="C39" s="65" t="s">
        <v>40</v>
      </c>
      <c r="D39" s="11"/>
      <c r="E39" s="119" t="str">
        <f t="shared" si="0"/>
        <v>5.2.70 - Contrato IAEA N° 20709</v>
      </c>
      <c r="F39" s="119" t="str">
        <f t="shared" si="1"/>
        <v>OTROS</v>
      </c>
    </row>
    <row r="40" spans="1:6">
      <c r="A40" s="65" t="s">
        <v>256</v>
      </c>
      <c r="B40" s="65" t="s">
        <v>91</v>
      </c>
      <c r="C40" s="65" t="s">
        <v>40</v>
      </c>
      <c r="D40" s="11"/>
      <c r="E40" s="119" t="str">
        <f t="shared" si="0"/>
        <v xml:space="preserve">5.2.71 - Carta Acuerdo INTA -FAO ( TCP/RLA/3805) </v>
      </c>
      <c r="F40" s="119" t="str">
        <f t="shared" si="1"/>
        <v>OTROS</v>
      </c>
    </row>
    <row r="41" spans="1:6">
      <c r="A41" s="65" t="s">
        <v>257</v>
      </c>
      <c r="B41" s="65" t="s">
        <v>92</v>
      </c>
      <c r="C41" s="65" t="s">
        <v>60</v>
      </c>
      <c r="D41" s="11"/>
      <c r="E41" s="119" t="str">
        <f t="shared" si="0"/>
        <v xml:space="preserve">5.2.72 - PROCISUR – EDICIÓN GÉNICA </v>
      </c>
      <c r="F41" s="119" t="str">
        <f t="shared" si="1"/>
        <v>PROCISUR</v>
      </c>
    </row>
    <row r="42" spans="1:6">
      <c r="A42" s="65" t="s">
        <v>93</v>
      </c>
      <c r="B42" s="65" t="s">
        <v>94</v>
      </c>
      <c r="C42" s="65" t="s">
        <v>40</v>
      </c>
      <c r="D42" s="11"/>
      <c r="E42" s="119" t="str">
        <f t="shared" si="0"/>
        <v>5.2.73 - INTEGRITY</v>
      </c>
      <c r="F42" s="119" t="str">
        <f t="shared" si="1"/>
        <v>OTROS</v>
      </c>
    </row>
    <row r="43" spans="1:6">
      <c r="A43" s="65" t="s">
        <v>258</v>
      </c>
      <c r="B43" s="65" t="s">
        <v>95</v>
      </c>
      <c r="C43" s="65" t="s">
        <v>50</v>
      </c>
      <c r="D43" s="11"/>
      <c r="E43" s="119" t="str">
        <f t="shared" si="0"/>
        <v xml:space="preserve">5.2.74 - Carta Acuerdo INTA - FA - H2020 FERTIMANURE  </v>
      </c>
      <c r="F43" s="119" t="str">
        <f t="shared" si="1"/>
        <v>EU-H2020</v>
      </c>
    </row>
    <row r="44" spans="1:6">
      <c r="A44" s="65" t="s">
        <v>259</v>
      </c>
      <c r="B44" s="65" t="s">
        <v>96</v>
      </c>
      <c r="C44" s="65" t="s">
        <v>40</v>
      </c>
      <c r="D44" s="11"/>
      <c r="E44" s="119" t="str">
        <f t="shared" si="0"/>
        <v>5.2.75 - Carta Acuerdo INTA - FA – REZATEC</v>
      </c>
      <c r="F44" s="119" t="str">
        <f t="shared" si="1"/>
        <v>OTROS</v>
      </c>
    </row>
    <row r="45" spans="1:6">
      <c r="A45" s="65" t="s">
        <v>260</v>
      </c>
      <c r="B45" s="65" t="s">
        <v>97</v>
      </c>
      <c r="C45" s="65" t="s">
        <v>43</v>
      </c>
      <c r="D45" s="11"/>
      <c r="E45" s="119" t="str">
        <f t="shared" si="0"/>
        <v>5.2.76 - FTG- ATN/RR-18757-RG - EDICION GENICA</v>
      </c>
      <c r="F45" s="119" t="str">
        <f t="shared" si="1"/>
        <v>FONTAGRO</v>
      </c>
    </row>
    <row r="46" spans="1:6">
      <c r="A46" s="65" t="s">
        <v>261</v>
      </c>
      <c r="B46" s="65" t="s">
        <v>98</v>
      </c>
      <c r="C46" s="65" t="s">
        <v>43</v>
      </c>
      <c r="D46" s="11"/>
      <c r="E46" s="119" t="str">
        <f t="shared" si="0"/>
        <v>5.2.77 - FTG-ATN/RF-18786-RG - OXIDO NITROSO</v>
      </c>
      <c r="F46" s="119" t="str">
        <f t="shared" si="1"/>
        <v>FONTAGRO</v>
      </c>
    </row>
    <row r="47" spans="1:6">
      <c r="A47" s="65" t="s">
        <v>262</v>
      </c>
      <c r="B47" s="65" t="s">
        <v>99</v>
      </c>
      <c r="C47" s="65" t="s">
        <v>40</v>
      </c>
      <c r="D47" s="11"/>
      <c r="E47" s="119" t="str">
        <f t="shared" si="0"/>
        <v>5.2.78 - STE N° 2942 INTA-VETAL</v>
      </c>
      <c r="F47" s="119" t="str">
        <f t="shared" si="1"/>
        <v>OTROS</v>
      </c>
    </row>
    <row r="48" spans="1:6">
      <c r="A48" s="65" t="s">
        <v>100</v>
      </c>
      <c r="B48" s="65" t="s">
        <v>101</v>
      </c>
      <c r="C48" s="65" t="s">
        <v>40</v>
      </c>
      <c r="D48" s="11"/>
      <c r="E48" s="119" t="str">
        <f t="shared" si="0"/>
        <v>5.2.79 - The Nature Conservancy - Colecciones Nº 3, 4 y 5</v>
      </c>
      <c r="F48" s="119" t="str">
        <f t="shared" si="1"/>
        <v>OTROS</v>
      </c>
    </row>
    <row r="49" spans="1:6">
      <c r="A49" s="65" t="s">
        <v>102</v>
      </c>
      <c r="B49" s="65" t="s">
        <v>103</v>
      </c>
      <c r="C49" s="65" t="s">
        <v>40</v>
      </c>
      <c r="D49" s="11"/>
      <c r="E49" s="119" t="str">
        <f t="shared" si="0"/>
        <v>5.2.81 - C/A N° 4/2021 - INIDEP - IFOP</v>
      </c>
      <c r="F49" s="119" t="str">
        <f t="shared" si="1"/>
        <v>OTROS</v>
      </c>
    </row>
    <row r="50" spans="1:6">
      <c r="A50" s="65" t="s">
        <v>104</v>
      </c>
      <c r="B50" s="65" t="s">
        <v>105</v>
      </c>
      <c r="C50" s="65" t="s">
        <v>40</v>
      </c>
      <c r="D50" s="11"/>
      <c r="E50" s="119" t="str">
        <f t="shared" si="0"/>
        <v>5.2.82 - ACA- ATN/RR-18757-RG - EDICION GENICA</v>
      </c>
      <c r="F50" s="119" t="str">
        <f t="shared" si="1"/>
        <v>OTROS</v>
      </c>
    </row>
    <row r="51" spans="1:6">
      <c r="A51" s="65" t="s">
        <v>106</v>
      </c>
      <c r="B51" s="65" t="s">
        <v>107</v>
      </c>
      <c r="C51" s="65" t="s">
        <v>40</v>
      </c>
      <c r="D51" s="11"/>
      <c r="E51" s="119" t="str">
        <f t="shared" si="0"/>
        <v>5.2.83 - Contrato IAEA N° 25103</v>
      </c>
      <c r="F51" s="119" t="str">
        <f t="shared" si="1"/>
        <v>OTROS</v>
      </c>
    </row>
    <row r="52" spans="1:6">
      <c r="A52" s="65" t="s">
        <v>108</v>
      </c>
      <c r="B52" s="65" t="s">
        <v>109</v>
      </c>
      <c r="C52" s="65" t="s">
        <v>40</v>
      </c>
      <c r="D52" s="11"/>
      <c r="E52" s="119" t="str">
        <f t="shared" si="0"/>
        <v>5.2.84 - C/A INTA-FA Cabana</v>
      </c>
      <c r="F52" s="119" t="str">
        <f t="shared" si="1"/>
        <v>OTROS</v>
      </c>
    </row>
    <row r="53" spans="1:6">
      <c r="A53" s="65" t="s">
        <v>110</v>
      </c>
      <c r="B53" s="65" t="s">
        <v>111</v>
      </c>
      <c r="C53" s="65" t="s">
        <v>40</v>
      </c>
      <c r="D53" s="11"/>
      <c r="E53" s="119" t="str">
        <f t="shared" si="0"/>
        <v>5.2.85 - BUTANTAN</v>
      </c>
      <c r="F53" s="119" t="str">
        <f t="shared" si="1"/>
        <v>OTROS</v>
      </c>
    </row>
    <row r="54" spans="1:6">
      <c r="A54" s="65" t="s">
        <v>112</v>
      </c>
      <c r="B54" s="65" t="s">
        <v>113</v>
      </c>
      <c r="C54" s="65" t="s">
        <v>40</v>
      </c>
      <c r="D54" s="11"/>
      <c r="E54" s="119" t="str">
        <f t="shared" si="0"/>
        <v>5.2.86 - Donación ERM Foundation</v>
      </c>
      <c r="F54" s="119" t="str">
        <f t="shared" si="1"/>
        <v>OTROS</v>
      </c>
    </row>
    <row r="55" spans="1:6">
      <c r="A55" s="65" t="s">
        <v>114</v>
      </c>
      <c r="B55" s="65" t="s">
        <v>115</v>
      </c>
      <c r="C55" s="65" t="s">
        <v>50</v>
      </c>
      <c r="D55" s="11"/>
      <c r="E55" s="119" t="str">
        <f t="shared" si="0"/>
        <v>5.2.87 - H2020 - Se4All - GA N° 101007630</v>
      </c>
      <c r="F55" s="119" t="str">
        <f t="shared" si="1"/>
        <v>EU-H2020</v>
      </c>
    </row>
    <row r="56" spans="1:6">
      <c r="A56" s="65" t="s">
        <v>116</v>
      </c>
      <c r="B56" s="65" t="s">
        <v>117</v>
      </c>
      <c r="C56" s="65" t="s">
        <v>50</v>
      </c>
      <c r="D56" s="11"/>
      <c r="E56" s="119" t="str">
        <f t="shared" si="0"/>
        <v>5.2.88 - H2020 - BeXyl - GA N° 10106059</v>
      </c>
      <c r="F56" s="119" t="str">
        <f t="shared" si="1"/>
        <v>EU-H2020</v>
      </c>
    </row>
    <row r="57" spans="1:6">
      <c r="A57" s="65" t="s">
        <v>118</v>
      </c>
      <c r="B57" s="65" t="s">
        <v>119</v>
      </c>
      <c r="C57" s="65" t="s">
        <v>43</v>
      </c>
      <c r="D57" s="11"/>
      <c r="E57" s="119" t="str">
        <f t="shared" si="0"/>
        <v>5.2.89 - FTG- ATN/RF-18769-RG y ATN/RF-18770-RG.Secuestro de Carbono - Co Ejec INIA</v>
      </c>
      <c r="F57" s="119" t="str">
        <f t="shared" si="1"/>
        <v>FONTAGRO</v>
      </c>
    </row>
    <row r="58" spans="1:6">
      <c r="A58" s="65" t="s">
        <v>120</v>
      </c>
      <c r="B58" s="65" t="s">
        <v>121</v>
      </c>
      <c r="C58" s="65" t="s">
        <v>40</v>
      </c>
      <c r="D58" s="11"/>
      <c r="E58" s="119" t="str">
        <f t="shared" si="0"/>
        <v>5.2.9 - Babet Real 5 Acta Acuerdo INTA-FA</v>
      </c>
      <c r="F58" s="119" t="str">
        <f t="shared" si="1"/>
        <v>OTROS</v>
      </c>
    </row>
    <row r="59" spans="1:6">
      <c r="A59" s="65" t="s">
        <v>122</v>
      </c>
      <c r="B59" s="65" t="s">
        <v>123</v>
      </c>
      <c r="C59" s="65" t="s">
        <v>40</v>
      </c>
      <c r="D59" s="11"/>
      <c r="E59" s="119" t="str">
        <f t="shared" si="0"/>
        <v>5.2.90 - Consultoría CIAT - FA</v>
      </c>
      <c r="F59" s="119" t="str">
        <f t="shared" si="1"/>
        <v>OTROS</v>
      </c>
    </row>
    <row r="60" spans="1:6">
      <c r="A60" s="65" t="s">
        <v>124</v>
      </c>
      <c r="B60" s="65" t="s">
        <v>125</v>
      </c>
      <c r="C60" s="65" t="s">
        <v>126</v>
      </c>
      <c r="D60" s="11"/>
      <c r="E60" s="119" t="str">
        <f t="shared" si="0"/>
        <v>5.2.91 - AECID - Resolución ELLAS+ Núm. 2022/SPE/0000400088</v>
      </c>
      <c r="F60" s="119" t="str">
        <f t="shared" si="1"/>
        <v>AECID</v>
      </c>
    </row>
    <row r="61" spans="1:6">
      <c r="A61" s="65" t="s">
        <v>127</v>
      </c>
      <c r="B61" s="65" t="s">
        <v>128</v>
      </c>
      <c r="C61" s="65" t="s">
        <v>40</v>
      </c>
      <c r="D61" s="11"/>
      <c r="E61" s="119" t="str">
        <f t="shared" si="0"/>
        <v>5.2.92 - Consultoría - CEPAL (Proyecto Facility)</v>
      </c>
      <c r="F61" s="119" t="str">
        <f t="shared" si="1"/>
        <v>OTROS</v>
      </c>
    </row>
    <row r="62" spans="1:6">
      <c r="A62" s="65" t="s">
        <v>310</v>
      </c>
      <c r="B62" s="65" t="s">
        <v>311</v>
      </c>
      <c r="C62" s="65" t="s">
        <v>40</v>
      </c>
      <c r="D62" s="65"/>
      <c r="E62" s="119" t="str">
        <f t="shared" si="0"/>
        <v>5.2.93 - IAEA N° 24797</v>
      </c>
      <c r="F62" s="119" t="str">
        <f t="shared" si="1"/>
        <v>OTROS</v>
      </c>
    </row>
    <row r="63" spans="1:6">
      <c r="A63" s="65" t="s">
        <v>312</v>
      </c>
      <c r="B63" s="119" t="s">
        <v>313</v>
      </c>
      <c r="C63" s="65" t="s">
        <v>43</v>
      </c>
      <c r="D63" s="65"/>
      <c r="E63" s="119" t="str">
        <f t="shared" si="0"/>
        <v xml:space="preserve">5.2.94 - FTG - Monitoreo satelital de cantidad y calidad de biomasa disponible en sistemas ganaderos pastoriles de ALC </v>
      </c>
      <c r="F63" s="119" t="str">
        <f t="shared" si="1"/>
        <v>FONTAGRO</v>
      </c>
    </row>
    <row r="64" spans="1:6">
      <c r="A64" s="65" t="s">
        <v>314</v>
      </c>
      <c r="B64" s="119" t="s">
        <v>391</v>
      </c>
      <c r="C64" s="65" t="s">
        <v>43</v>
      </c>
      <c r="D64" s="65"/>
      <c r="E64" s="119" t="str">
        <f t="shared" si="0"/>
        <v>5.2.95 - “FONDO SEMILLA - Enabling Indigenous Climate Smart Agriculture Resilience in the Latin America and Caribbean Region”</v>
      </c>
      <c r="F64" s="119" t="str">
        <f t="shared" si="1"/>
        <v>FONTAGRO</v>
      </c>
    </row>
    <row r="65" spans="1:6">
      <c r="A65" s="65" t="s">
        <v>315</v>
      </c>
      <c r="B65" s="65" t="s">
        <v>316</v>
      </c>
      <c r="C65" s="65" t="s">
        <v>40</v>
      </c>
      <c r="D65" s="65"/>
      <c r="E65" s="119" t="str">
        <f t="shared" si="0"/>
        <v>5.2.96 - Distinción franco - argentina - IFA</v>
      </c>
      <c r="F65" s="119" t="str">
        <f t="shared" si="1"/>
        <v>OTROS</v>
      </c>
    </row>
    <row r="66" spans="1:6">
      <c r="A66" s="65" t="s">
        <v>317</v>
      </c>
      <c r="B66" s="65" t="s">
        <v>318</v>
      </c>
      <c r="C66" s="65" t="s">
        <v>40</v>
      </c>
      <c r="D66" s="65"/>
      <c r="E66" s="119" t="str">
        <f t="shared" si="0"/>
        <v xml:space="preserve">5.2.97 - OEA - MINCYT </v>
      </c>
      <c r="F66" s="119" t="str">
        <f t="shared" si="1"/>
        <v>OTROS</v>
      </c>
    </row>
    <row r="67" spans="1:6">
      <c r="A67" s="65" t="s">
        <v>319</v>
      </c>
      <c r="B67" s="65" t="s">
        <v>320</v>
      </c>
      <c r="C67" s="65" t="s">
        <v>40</v>
      </c>
      <c r="D67" s="65"/>
      <c r="E67" s="119" t="str">
        <f t="shared" ref="E67:E100" si="2">CONCATENATE(A67," - ",B67)</f>
        <v xml:space="preserve">5.2.98 - Consultoría - PROGREEN (Banco Mundial) </v>
      </c>
      <c r="F67" s="119" t="str">
        <f t="shared" ref="F67:F100" si="3">+C67</f>
        <v>OTROS</v>
      </c>
    </row>
    <row r="68" spans="1:6">
      <c r="A68" s="65" t="s">
        <v>321</v>
      </c>
      <c r="B68" s="65" t="s">
        <v>322</v>
      </c>
      <c r="C68" s="65" t="s">
        <v>40</v>
      </c>
      <c r="D68" s="65"/>
      <c r="E68" s="119" t="str">
        <f t="shared" si="2"/>
        <v>5.2.99 - Contrato de consultoría ICTA - Guatemala</v>
      </c>
      <c r="F68" s="119" t="str">
        <f t="shared" si="3"/>
        <v>OTROS</v>
      </c>
    </row>
    <row r="69" spans="1:6">
      <c r="A69" s="65" t="s">
        <v>335</v>
      </c>
      <c r="B69" s="65" t="s">
        <v>336</v>
      </c>
      <c r="C69" s="65" t="s">
        <v>40</v>
      </c>
      <c r="D69" s="65"/>
      <c r="E69" s="119" t="str">
        <f t="shared" si="2"/>
        <v>5.2.100 - STE Dollvet</v>
      </c>
      <c r="F69" s="119" t="str">
        <f t="shared" si="3"/>
        <v>OTROS</v>
      </c>
    </row>
    <row r="70" spans="1:6">
      <c r="A70" s="65" t="s">
        <v>337</v>
      </c>
      <c r="B70" s="65" t="s">
        <v>338</v>
      </c>
      <c r="C70" s="65" t="s">
        <v>40</v>
      </c>
      <c r="D70" s="65"/>
      <c r="E70" s="119" t="str">
        <f t="shared" si="2"/>
        <v>5.2.101 - CRDF GLOBAL - Grant Agreement N° G-202302-69885</v>
      </c>
      <c r="F70" s="119" t="str">
        <f t="shared" si="3"/>
        <v>OTROS</v>
      </c>
    </row>
    <row r="71" spans="1:6">
      <c r="A71" s="65" t="s">
        <v>339</v>
      </c>
      <c r="B71" s="65" t="s">
        <v>340</v>
      </c>
      <c r="C71" s="65" t="s">
        <v>40</v>
      </c>
      <c r="D71" s="65"/>
      <c r="E71" s="119" t="str">
        <f t="shared" si="2"/>
        <v>5.2.102 - C/A INTA - F.A. CONSULTORIA FCFP</v>
      </c>
      <c r="F71" s="119" t="str">
        <f t="shared" si="3"/>
        <v>OTROS</v>
      </c>
    </row>
    <row r="72" spans="1:6">
      <c r="A72" s="65" t="s">
        <v>341</v>
      </c>
      <c r="B72" s="65" t="s">
        <v>342</v>
      </c>
      <c r="C72" s="65" t="s">
        <v>40</v>
      </c>
      <c r="D72" s="65"/>
      <c r="E72" s="119" t="str">
        <f t="shared" si="2"/>
        <v>5.2.103 - GFRA/CRDF - Mansilla</v>
      </c>
      <c r="F72" s="119" t="str">
        <f t="shared" si="3"/>
        <v>OTROS</v>
      </c>
    </row>
    <row r="73" spans="1:6">
      <c r="A73" s="65" t="s">
        <v>343</v>
      </c>
      <c r="B73" s="65" t="s">
        <v>344</v>
      </c>
      <c r="C73" s="65" t="s">
        <v>40</v>
      </c>
      <c r="D73" s="65"/>
      <c r="E73" s="119" t="str">
        <f t="shared" si="2"/>
        <v>5.2.104 - GFRA/CRDF - Konig</v>
      </c>
      <c r="F73" s="119" t="str">
        <f t="shared" si="3"/>
        <v>OTROS</v>
      </c>
    </row>
    <row r="74" spans="1:6">
      <c r="A74" s="65" t="s">
        <v>345</v>
      </c>
      <c r="B74" s="65" t="s">
        <v>346</v>
      </c>
      <c r="C74" s="65" t="s">
        <v>40</v>
      </c>
      <c r="D74" s="65"/>
      <c r="E74" s="119" t="str">
        <f t="shared" si="2"/>
        <v>5.2.105 - Contrato Global Factor</v>
      </c>
      <c r="F74" s="119" t="str">
        <f t="shared" si="3"/>
        <v>OTROS</v>
      </c>
    </row>
    <row r="75" spans="1:6">
      <c r="A75" s="65" t="s">
        <v>347</v>
      </c>
      <c r="B75" s="65" t="s">
        <v>348</v>
      </c>
      <c r="C75" s="65" t="s">
        <v>40</v>
      </c>
      <c r="D75" s="65"/>
      <c r="E75" s="119" t="str">
        <f t="shared" si="2"/>
        <v>5.2.106 - CRDF GLOBAL C70039</v>
      </c>
      <c r="F75" s="119" t="str">
        <f t="shared" si="3"/>
        <v>OTROS</v>
      </c>
    </row>
    <row r="76" spans="1:6">
      <c r="A76" s="65" t="s">
        <v>349</v>
      </c>
      <c r="B76" s="65" t="s">
        <v>350</v>
      </c>
      <c r="C76" s="65" t="s">
        <v>40</v>
      </c>
      <c r="D76" s="11"/>
      <c r="E76" s="119" t="str">
        <f t="shared" si="2"/>
        <v>5.2.107 - C/A INTA - FA - Univ. De Georgia</v>
      </c>
      <c r="F76" s="119" t="str">
        <f t="shared" si="3"/>
        <v>OTROS</v>
      </c>
    </row>
    <row r="77" spans="1:6">
      <c r="A77" s="65" t="s">
        <v>351</v>
      </c>
      <c r="B77" s="65" t="s">
        <v>352</v>
      </c>
      <c r="C77" s="65" t="s">
        <v>43</v>
      </c>
      <c r="D77" s="11"/>
      <c r="E77" s="119" t="str">
        <f t="shared" si="2"/>
        <v>5.2.108 - FTG - Bienestar Fincas Ganaderas</v>
      </c>
      <c r="F77" s="119" t="str">
        <f t="shared" si="3"/>
        <v>FONTAGRO</v>
      </c>
    </row>
    <row r="78" spans="1:6">
      <c r="A78" s="65" t="s">
        <v>353</v>
      </c>
      <c r="B78" s="65" t="s">
        <v>354</v>
      </c>
      <c r="C78" s="65" t="s">
        <v>43</v>
      </c>
      <c r="D78" s="11"/>
      <c r="E78" s="119" t="str">
        <f t="shared" si="2"/>
        <v>5.2.109 - FTG - Ganadería Comunidades Mapuches</v>
      </c>
      <c r="F78" s="119" t="str">
        <f t="shared" si="3"/>
        <v>FONTAGRO</v>
      </c>
    </row>
    <row r="79" spans="1:6">
      <c r="A79" s="65" t="s">
        <v>355</v>
      </c>
      <c r="B79" s="65" t="s">
        <v>356</v>
      </c>
      <c r="C79" s="65" t="s">
        <v>43</v>
      </c>
      <c r="D79" s="11"/>
      <c r="E79" s="119" t="str">
        <f t="shared" si="2"/>
        <v>5.2.110 - FTG - MPI - Ganadería Comunidades Mapuches</v>
      </c>
      <c r="F79" s="119" t="str">
        <f t="shared" si="3"/>
        <v>FONTAGRO</v>
      </c>
    </row>
    <row r="80" spans="1:6">
      <c r="A80" s="65" t="s">
        <v>357</v>
      </c>
      <c r="B80" s="65" t="s">
        <v>358</v>
      </c>
      <c r="C80" s="65" t="s">
        <v>43</v>
      </c>
      <c r="D80" s="11"/>
      <c r="E80" s="119" t="str">
        <f t="shared" si="2"/>
        <v>5.2.111 - FTG - Red de Fincas</v>
      </c>
      <c r="F80" s="119" t="str">
        <f t="shared" si="3"/>
        <v>FONTAGRO</v>
      </c>
    </row>
    <row r="81" spans="1:6">
      <c r="A81" s="65" t="s">
        <v>359</v>
      </c>
      <c r="B81" s="65" t="s">
        <v>360</v>
      </c>
      <c r="C81" s="65" t="s">
        <v>40</v>
      </c>
      <c r="D81" s="11"/>
      <c r="E81" s="119" t="str">
        <f t="shared" si="2"/>
        <v>5.2.112 - C/A INTA FA-Regante</v>
      </c>
      <c r="F81" s="119" t="str">
        <f t="shared" si="3"/>
        <v>OTROS</v>
      </c>
    </row>
    <row r="82" spans="1:6">
      <c r="A82" s="65" t="s">
        <v>361</v>
      </c>
      <c r="B82" s="65" t="s">
        <v>362</v>
      </c>
      <c r="C82" s="65" t="s">
        <v>40</v>
      </c>
      <c r="D82" s="11"/>
      <c r="E82" s="119" t="str">
        <f t="shared" si="2"/>
        <v>5.2.113 - Acuerdo Universidad Naciones Unidas</v>
      </c>
      <c r="F82" s="119" t="str">
        <f t="shared" si="3"/>
        <v>OTROS</v>
      </c>
    </row>
    <row r="83" spans="1:6">
      <c r="A83" s="65" t="s">
        <v>363</v>
      </c>
      <c r="B83" s="65" t="s">
        <v>364</v>
      </c>
      <c r="C83" s="65" t="s">
        <v>40</v>
      </c>
      <c r="D83" s="11"/>
      <c r="E83" s="119" t="str">
        <f t="shared" si="2"/>
        <v>5.2.114 - Emory</v>
      </c>
      <c r="F83" s="119" t="str">
        <f t="shared" si="3"/>
        <v>OTROS</v>
      </c>
    </row>
    <row r="84" spans="1:6">
      <c r="A84" s="65" t="s">
        <v>365</v>
      </c>
      <c r="B84" s="65" t="s">
        <v>366</v>
      </c>
      <c r="C84" s="65" t="s">
        <v>40</v>
      </c>
      <c r="D84" s="11"/>
      <c r="E84" s="119" t="str">
        <f t="shared" si="2"/>
        <v>5.2.115 - INTA-FA Frutales</v>
      </c>
      <c r="F84" s="119" t="str">
        <f t="shared" si="3"/>
        <v>OTROS</v>
      </c>
    </row>
    <row r="85" spans="1:6">
      <c r="A85" s="65" t="s">
        <v>367</v>
      </c>
      <c r="B85" s="65" t="s">
        <v>368</v>
      </c>
      <c r="C85" s="65" t="s">
        <v>43</v>
      </c>
      <c r="D85" s="11"/>
      <c r="E85" s="119" t="str">
        <f t="shared" si="2"/>
        <v>5.2.116 - Co-ejecución FTG Rumiantes</v>
      </c>
      <c r="F85" s="119" t="str">
        <f t="shared" si="3"/>
        <v>FONTAGRO</v>
      </c>
    </row>
    <row r="86" spans="1:6">
      <c r="A86" s="65" t="s">
        <v>369</v>
      </c>
      <c r="B86" s="65" t="s">
        <v>370</v>
      </c>
      <c r="C86" s="65" t="s">
        <v>40</v>
      </c>
      <c r="D86" s="11"/>
      <c r="E86" s="119" t="str">
        <f t="shared" si="2"/>
        <v>5.2.117 - Acuerdo de Cooperación Bioma</v>
      </c>
      <c r="F86" s="119" t="str">
        <f t="shared" si="3"/>
        <v>OTROS</v>
      </c>
    </row>
    <row r="87" spans="1:6">
      <c r="A87" s="65" t="s">
        <v>371</v>
      </c>
      <c r="B87" s="65" t="s">
        <v>372</v>
      </c>
      <c r="C87" s="65" t="s">
        <v>43</v>
      </c>
      <c r="D87" s="11"/>
      <c r="E87" s="119" t="str">
        <f t="shared" si="2"/>
        <v>5.2.118 - FTG-Fondo Semilla HLB</v>
      </c>
      <c r="F87" s="119" t="str">
        <f t="shared" si="3"/>
        <v>FONTAGRO</v>
      </c>
    </row>
    <row r="88" spans="1:6">
      <c r="A88" s="65" t="s">
        <v>373</v>
      </c>
      <c r="B88" s="65" t="s">
        <v>374</v>
      </c>
      <c r="C88" s="65" t="s">
        <v>40</v>
      </c>
      <c r="D88" s="11"/>
      <c r="E88" s="119" t="str">
        <f t="shared" si="2"/>
        <v>5.2.119 - C. A. INTA - F.A. - Phy2Climate (H2020)</v>
      </c>
      <c r="F88" s="119" t="str">
        <f t="shared" si="3"/>
        <v>OTROS</v>
      </c>
    </row>
    <row r="89" spans="1:6">
      <c r="A89" s="65" t="s">
        <v>375</v>
      </c>
      <c r="B89" s="65" t="s">
        <v>376</v>
      </c>
      <c r="C89" s="65" t="s">
        <v>40</v>
      </c>
      <c r="D89" s="11"/>
      <c r="E89" s="119" t="str">
        <f t="shared" si="2"/>
        <v>5.2.120 - Consultoría BID - INA</v>
      </c>
      <c r="F89" s="119" t="str">
        <f t="shared" si="3"/>
        <v>OTROS</v>
      </c>
    </row>
    <row r="90" spans="1:6">
      <c r="A90" s="65" t="s">
        <v>377</v>
      </c>
      <c r="B90" s="65" t="s">
        <v>378</v>
      </c>
      <c r="C90" s="65" t="s">
        <v>43</v>
      </c>
      <c r="D90" s="11"/>
      <c r="E90" s="119" t="str">
        <f t="shared" si="2"/>
        <v>5.2.121 - Co-ejecución INIA Chile Uso Nitrógeno</v>
      </c>
      <c r="F90" s="119" t="str">
        <f t="shared" si="3"/>
        <v>FONTAGRO</v>
      </c>
    </row>
    <row r="91" spans="1:6">
      <c r="A91" s="65" t="s">
        <v>379</v>
      </c>
      <c r="B91" s="65" t="s">
        <v>380</v>
      </c>
      <c r="C91" s="65" t="s">
        <v>40</v>
      </c>
      <c r="D91" s="11"/>
      <c r="E91" s="119" t="str">
        <f t="shared" si="2"/>
        <v>5.2.122 - Acuerdo USDA Immunogenicity</v>
      </c>
      <c r="F91" s="119" t="str">
        <f t="shared" si="3"/>
        <v>OTROS</v>
      </c>
    </row>
    <row r="92" spans="1:6">
      <c r="A92" s="65" t="s">
        <v>382</v>
      </c>
      <c r="B92" s="65" t="s">
        <v>381</v>
      </c>
      <c r="C92" s="65" t="s">
        <v>40</v>
      </c>
      <c r="D92" s="11"/>
      <c r="E92" s="119" t="str">
        <f t="shared" si="2"/>
        <v>5.2.123 - C/A INTA-FA BeXyl</v>
      </c>
      <c r="F92" s="119" t="str">
        <f t="shared" si="3"/>
        <v>OTROS</v>
      </c>
    </row>
    <row r="93" spans="1:6">
      <c r="A93" s="65" t="s">
        <v>384</v>
      </c>
      <c r="B93" s="65" t="s">
        <v>383</v>
      </c>
      <c r="C93" s="65" t="s">
        <v>40</v>
      </c>
      <c r="D93" s="11"/>
      <c r="E93" s="119" t="str">
        <f t="shared" si="2"/>
        <v>5.2.124 - FAJ - FA</v>
      </c>
      <c r="F93" s="119" t="str">
        <f t="shared" si="3"/>
        <v>OTROS</v>
      </c>
    </row>
    <row r="94" spans="1:6">
      <c r="A94" s="65" t="s">
        <v>385</v>
      </c>
      <c r="B94" s="65" t="s">
        <v>387</v>
      </c>
      <c r="C94" s="65" t="s">
        <v>40</v>
      </c>
      <c r="D94" s="11"/>
      <c r="E94" s="119" t="str">
        <f t="shared" si="2"/>
        <v>5.2.125 - STE 2604 CENIPALMA</v>
      </c>
      <c r="F94" s="119" t="str">
        <f t="shared" si="3"/>
        <v>OTROS</v>
      </c>
    </row>
    <row r="95" spans="1:6">
      <c r="A95" s="65" t="s">
        <v>386</v>
      </c>
      <c r="B95" s="65" t="s">
        <v>388</v>
      </c>
      <c r="C95" s="65" t="s">
        <v>40</v>
      </c>
      <c r="D95" s="11"/>
      <c r="E95" s="119" t="str">
        <f t="shared" si="2"/>
        <v>5.2.126 - Acuerdo Univ. de Belfast</v>
      </c>
      <c r="F95" s="119" t="str">
        <f t="shared" si="3"/>
        <v>OTROS</v>
      </c>
    </row>
    <row r="96" spans="1:6">
      <c r="A96" s="65" t="s">
        <v>392</v>
      </c>
      <c r="B96" s="65" t="s">
        <v>393</v>
      </c>
      <c r="C96" s="65" t="s">
        <v>40</v>
      </c>
      <c r="D96" s="11"/>
      <c r="E96" s="119" t="str">
        <f t="shared" si="2"/>
        <v>5.2.127 - Consultoría BID RG-T4294-P001 - Plataforma Pueblos</v>
      </c>
      <c r="F96" s="119" t="str">
        <f t="shared" si="3"/>
        <v>OTROS</v>
      </c>
    </row>
    <row r="97" spans="1:6">
      <c r="A97" s="65" t="s">
        <v>394</v>
      </c>
      <c r="B97" s="65" t="s">
        <v>395</v>
      </c>
      <c r="C97" s="65" t="s">
        <v>40</v>
      </c>
      <c r="D97" s="11"/>
      <c r="E97" s="119" t="str">
        <f t="shared" si="2"/>
        <v>5.2.128 - Consultoría BID RG-T4260-P001 - Actualización Imve</v>
      </c>
      <c r="F97" s="119" t="str">
        <f t="shared" si="3"/>
        <v>OTROS</v>
      </c>
    </row>
    <row r="98" spans="1:6">
      <c r="A98" s="65" t="s">
        <v>396</v>
      </c>
      <c r="B98" s="65" t="s">
        <v>397</v>
      </c>
      <c r="C98" s="65" t="s">
        <v>40</v>
      </c>
      <c r="D98" s="11"/>
      <c r="E98" s="119" t="str">
        <f t="shared" si="2"/>
        <v>5.2.129 - C/A 1/25 INIDEP - FA Donación Schmidt Sciences</v>
      </c>
      <c r="F98" s="119" t="str">
        <f t="shared" si="3"/>
        <v>OTROS</v>
      </c>
    </row>
    <row r="99" spans="1:6">
      <c r="A99" s="65" t="s">
        <v>398</v>
      </c>
      <c r="B99" s="65" t="s">
        <v>399</v>
      </c>
      <c r="C99" s="65" t="s">
        <v>40</v>
      </c>
      <c r="D99" s="11"/>
      <c r="E99" s="119" t="str">
        <f t="shared" si="2"/>
        <v>5.2.130 - CA INTA-FAO Proyecto PPR REDD+</v>
      </c>
      <c r="F99" s="119" t="str">
        <f t="shared" si="3"/>
        <v>OTROS</v>
      </c>
    </row>
    <row r="100" spans="1:6">
      <c r="A100" s="65" t="s">
        <v>400</v>
      </c>
      <c r="B100" s="65" t="s">
        <v>401</v>
      </c>
      <c r="C100" s="65" t="s">
        <v>40</v>
      </c>
      <c r="D100" s="11"/>
      <c r="E100" s="119" t="str">
        <f t="shared" si="2"/>
        <v>5.2.131 - CA FAO-INTA Balance de C en MBGI</v>
      </c>
      <c r="F100" s="119" t="str">
        <f t="shared" si="3"/>
        <v>OTROS</v>
      </c>
    </row>
    <row r="101" spans="1:6">
      <c r="A101" s="65" t="s">
        <v>402</v>
      </c>
      <c r="B101" s="65" t="s">
        <v>403</v>
      </c>
      <c r="C101" s="65" t="s">
        <v>40</v>
      </c>
      <c r="D101" s="11"/>
      <c r="E101" s="119" t="str">
        <f t="shared" ref="E101:E141" si="4">CONCATENATE(A101," - ",B101)</f>
        <v>5.2.132 - C/A INTA H2020 ProCEedS</v>
      </c>
      <c r="F101" s="119" t="str">
        <f t="shared" ref="F101:F110" si="5">+C101</f>
        <v>OTROS</v>
      </c>
    </row>
    <row r="102" spans="1:6">
      <c r="A102" s="65" t="s">
        <v>404</v>
      </c>
      <c r="B102" s="65" t="s">
        <v>405</v>
      </c>
      <c r="C102" s="65" t="s">
        <v>40</v>
      </c>
      <c r="D102" s="11"/>
      <c r="E102" s="119" t="str">
        <f t="shared" si="4"/>
        <v>5.2.133 - FAO - Cuenca Forestal Caimancito LOA/FAOAR/PPR/037</v>
      </c>
      <c r="F102" s="119" t="str">
        <f t="shared" si="5"/>
        <v>OTROS</v>
      </c>
    </row>
    <row r="103" spans="1:6">
      <c r="A103" s="65" t="s">
        <v>406</v>
      </c>
      <c r="B103" s="65" t="s">
        <v>407</v>
      </c>
      <c r="C103" s="65" t="s">
        <v>40</v>
      </c>
      <c r="D103" s="11"/>
      <c r="E103" s="119" t="str">
        <f t="shared" si="4"/>
        <v>5.2.134 - Consultoría BID #RG-4500-P003 Indicadores de Sostenibilidad de la Ganaderia Bovina</v>
      </c>
      <c r="F103" s="119" t="str">
        <f t="shared" si="5"/>
        <v>OTROS</v>
      </c>
    </row>
    <row r="104" spans="1:6">
      <c r="A104" s="65" t="s">
        <v>408</v>
      </c>
      <c r="B104" s="65" t="s">
        <v>409</v>
      </c>
      <c r="C104" s="65" t="s">
        <v>40</v>
      </c>
      <c r="D104" s="11"/>
      <c r="E104" s="119" t="str">
        <f t="shared" si="4"/>
        <v>5.2.135 - H2020 MSCA-RISE: TRACEWINDU</v>
      </c>
      <c r="F104" s="119" t="str">
        <f t="shared" si="5"/>
        <v>OTROS</v>
      </c>
    </row>
    <row r="105" spans="1:6">
      <c r="A105" s="65" t="s">
        <v>410</v>
      </c>
      <c r="B105" s="65" t="s">
        <v>411</v>
      </c>
      <c r="C105" s="65" t="s">
        <v>40</v>
      </c>
      <c r="D105" s="11"/>
      <c r="E105" s="119" t="str">
        <f t="shared" si="4"/>
        <v>5.2.136 - Consultoria BID  RG-T4260-P003 Cons. Agroecosistemas</v>
      </c>
      <c r="F105" s="119" t="str">
        <f t="shared" si="5"/>
        <v>OTROS</v>
      </c>
    </row>
    <row r="106" spans="1:6">
      <c r="A106" s="65" t="s">
        <v>412</v>
      </c>
      <c r="B106" s="65" t="s">
        <v>413</v>
      </c>
      <c r="C106" s="65" t="s">
        <v>40</v>
      </c>
      <c r="D106" s="11"/>
      <c r="E106" s="119" t="str">
        <f t="shared" si="4"/>
        <v>5.2.137 - FAO Grupo Bosque Zomo - Neuquen</v>
      </c>
      <c r="F106" s="119" t="str">
        <f t="shared" si="5"/>
        <v>OTROS</v>
      </c>
    </row>
    <row r="107" spans="1:6">
      <c r="A107" s="65" t="s">
        <v>414</v>
      </c>
      <c r="B107" s="65" t="s">
        <v>415</v>
      </c>
      <c r="C107" s="65" t="s">
        <v>40</v>
      </c>
      <c r="D107" s="11"/>
      <c r="E107" s="119" t="str">
        <f t="shared" si="4"/>
        <v>5.2.138 - FAO TCP/RLA/4005</v>
      </c>
      <c r="F107" s="119" t="str">
        <f t="shared" si="5"/>
        <v>OTROS</v>
      </c>
    </row>
    <row r="108" spans="1:6">
      <c r="A108" s="65" t="s">
        <v>416</v>
      </c>
      <c r="B108" s="65" t="s">
        <v>417</v>
      </c>
      <c r="C108" s="65" t="s">
        <v>40</v>
      </c>
      <c r="D108" s="11"/>
      <c r="E108" s="119" t="str">
        <f t="shared" si="4"/>
        <v>5.2.139 - FAO CDA Jujuy MBGI INTA</v>
      </c>
      <c r="F108" s="119" t="str">
        <f t="shared" si="5"/>
        <v>OTROS</v>
      </c>
    </row>
    <row r="109" spans="1:6">
      <c r="A109" s="65" t="s">
        <v>418</v>
      </c>
      <c r="B109" s="65" t="s">
        <v>419</v>
      </c>
      <c r="C109" s="65" t="s">
        <v>40</v>
      </c>
      <c r="D109" s="11"/>
      <c r="E109" s="119" t="str">
        <f t="shared" si="4"/>
        <v>5.2.140 - FAO - CDA Tucumán MBGI INTA</v>
      </c>
      <c r="F109" s="119" t="str">
        <f t="shared" si="5"/>
        <v>OTROS</v>
      </c>
    </row>
    <row r="110" spans="1:6">
      <c r="A110" s="65" t="s">
        <v>420</v>
      </c>
      <c r="B110" s="65" t="s">
        <v>421</v>
      </c>
      <c r="C110" s="65" t="s">
        <v>40</v>
      </c>
      <c r="D110" s="11"/>
      <c r="E110" s="119" t="str">
        <f t="shared" si="4"/>
        <v>5.2.141 - FAO - Plan Manejo de Bosques Neuquén</v>
      </c>
      <c r="F110" s="119" t="str">
        <f t="shared" si="5"/>
        <v>OTROS</v>
      </c>
    </row>
    <row r="111" spans="1:6">
      <c r="A111" s="65" t="s">
        <v>422</v>
      </c>
      <c r="B111" s="65" t="s">
        <v>423</v>
      </c>
      <c r="C111" s="65"/>
      <c r="D111" s="11"/>
      <c r="E111" s="119" t="str">
        <f t="shared" si="4"/>
        <v>5.2.142 - Consultoría Fundación Vida Silvestre</v>
      </c>
    </row>
    <row r="112" spans="1:6">
      <c r="A112" s="65" t="s">
        <v>424</v>
      </c>
      <c r="B112" s="65" t="s">
        <v>425</v>
      </c>
      <c r="C112" s="65"/>
      <c r="D112" s="11"/>
      <c r="E112" s="119" t="str">
        <f t="shared" si="4"/>
        <v>5.2.143 - FAO - MBGI Río Negro</v>
      </c>
    </row>
    <row r="113" spans="1:6">
      <c r="A113" s="65" t="s">
        <v>426</v>
      </c>
      <c r="B113" s="65" t="s">
        <v>427</v>
      </c>
      <c r="C113" s="65"/>
      <c r="D113" s="11"/>
      <c r="E113" s="119" t="str">
        <f t="shared" si="4"/>
        <v>5.2.144 - FAO-MBGI-BUENOS AIRES</v>
      </c>
    </row>
    <row r="114" spans="1:6">
      <c r="A114" s="65" t="s">
        <v>428</v>
      </c>
      <c r="B114" s="65" t="s">
        <v>429</v>
      </c>
      <c r="C114" s="65"/>
      <c r="D114" s="11"/>
      <c r="E114" s="119" t="str">
        <f t="shared" si="4"/>
        <v>5.2.145 - Co-Ejec. ATN/RF-21533-RG Sist. Pastoriles</v>
      </c>
    </row>
    <row r="115" spans="1:6">
      <c r="A115" s="65" t="s">
        <v>430</v>
      </c>
      <c r="B115" s="65" t="s">
        <v>431</v>
      </c>
      <c r="C115" s="65"/>
      <c r="D115" s="11"/>
      <c r="E115" s="119" t="str">
        <f t="shared" si="4"/>
        <v>5.2.146 - CurveBend-NWO</v>
      </c>
    </row>
    <row r="116" spans="1:6">
      <c r="A116" s="65" t="s">
        <v>432</v>
      </c>
      <c r="B116" s="65" t="s">
        <v>433</v>
      </c>
      <c r="C116" s="65"/>
      <c r="D116" s="11"/>
      <c r="E116" s="119" t="str">
        <f t="shared" si="4"/>
        <v>5.2.147 - ATN/ RF- 21539- RG PAPA Y SEMILLA</v>
      </c>
    </row>
    <row r="117" spans="1:6">
      <c r="A117" s="65" t="s">
        <v>434</v>
      </c>
      <c r="B117" s="65" t="s">
        <v>435</v>
      </c>
      <c r="C117" s="65"/>
      <c r="D117" s="11"/>
      <c r="E117" s="119" t="str">
        <f t="shared" si="4"/>
        <v>5.2.148 - FAO - INTA MBGI Santiago del Estero</v>
      </c>
    </row>
    <row r="118" spans="1:6">
      <c r="A118" s="65" t="s">
        <v>436</v>
      </c>
      <c r="B118" s="65" t="s">
        <v>437</v>
      </c>
      <c r="C118" s="65"/>
      <c r="D118" s="11"/>
      <c r="E118" s="119" t="str">
        <f t="shared" si="4"/>
        <v>5.2.149 - TECHNOSERVE - MOZAMBIQUE -</v>
      </c>
    </row>
    <row r="119" spans="1:6">
      <c r="A119" s="65" t="s">
        <v>438</v>
      </c>
      <c r="B119" s="65" t="s">
        <v>439</v>
      </c>
      <c r="C119" s="65"/>
      <c r="D119" s="11"/>
      <c r="E119" s="119" t="str">
        <f t="shared" si="4"/>
        <v>5.2.150 - ATN/RF 21532 - RG SIST. PRODUCTIVOS</v>
      </c>
    </row>
    <row r="120" spans="1:6">
      <c r="A120" s="65" t="s">
        <v>440</v>
      </c>
      <c r="B120" s="65" t="s">
        <v>441</v>
      </c>
      <c r="C120" s="65"/>
      <c r="D120" s="11"/>
      <c r="E120" s="119" t="str">
        <f t="shared" si="4"/>
        <v>5.2.151 - IICA-F.A.-FIDA Raíces</v>
      </c>
    </row>
    <row r="121" spans="1:6">
      <c r="A121" s="65" t="s">
        <v>442</v>
      </c>
      <c r="B121" s="65" t="s">
        <v>443</v>
      </c>
      <c r="C121" s="65"/>
      <c r="D121" s="11"/>
      <c r="E121" s="119" t="str">
        <f t="shared" si="4"/>
        <v>5.2.152 - INA.SC.LH.PROY.1919 - PROT N° 1919 "UNQ CA 60/25"</v>
      </c>
      <c r="F121" s="119"/>
    </row>
    <row r="122" spans="1:6">
      <c r="A122" s="65" t="s">
        <v>444</v>
      </c>
      <c r="B122" s="65" t="s">
        <v>445</v>
      </c>
      <c r="C122" s="65"/>
      <c r="D122" s="11"/>
      <c r="E122" s="119" t="str">
        <f t="shared" si="4"/>
        <v>5.2.153 - FAO - Lapacho Argentina</v>
      </c>
      <c r="F122" s="119"/>
    </row>
    <row r="123" spans="1:6">
      <c r="A123" s="65" t="s">
        <v>446</v>
      </c>
      <c r="B123" s="65" t="s">
        <v>447</v>
      </c>
      <c r="C123" s="65"/>
      <c r="D123" s="11"/>
      <c r="E123" s="119" t="str">
        <f t="shared" si="4"/>
        <v>5.2.154 - G.M.H. - Gran Chaco Ganadero</v>
      </c>
      <c r="F123" s="119"/>
    </row>
    <row r="124" spans="1:6">
      <c r="A124" s="65" t="s">
        <v>448</v>
      </c>
      <c r="B124" s="65" t="s">
        <v>449</v>
      </c>
      <c r="C124" s="65"/>
      <c r="D124" s="11"/>
      <c r="E124" s="119" t="str">
        <f t="shared" si="4"/>
        <v>5.2.155 - Consultoria PNUD Acceso al Agua en el Gran Chaco</v>
      </c>
      <c r="F124" s="119"/>
    </row>
    <row r="125" spans="1:6">
      <c r="A125" s="65" t="s">
        <v>450</v>
      </c>
      <c r="B125" s="65" t="s">
        <v>451</v>
      </c>
      <c r="C125" s="65"/>
      <c r="D125" s="11"/>
      <c r="E125" s="119" t="str">
        <f t="shared" si="4"/>
        <v>5.2.156 - C/A INTA - Consultoría CIAT - FA</v>
      </c>
      <c r="F125" s="119"/>
    </row>
    <row r="126" spans="1:6">
      <c r="A126" s="65" t="s">
        <v>452</v>
      </c>
      <c r="B126" s="65" t="s">
        <v>453</v>
      </c>
      <c r="C126" s="65"/>
      <c r="D126" s="11"/>
      <c r="E126" s="119" t="str">
        <f t="shared" si="4"/>
        <v>5.2.157 - FAO - CDA MBGI Quimili</v>
      </c>
      <c r="F126" s="119"/>
    </row>
    <row r="127" spans="1:6">
      <c r="A127" s="65" t="s">
        <v>454</v>
      </c>
      <c r="B127" s="65" t="s">
        <v>455</v>
      </c>
      <c r="C127" s="65"/>
      <c r="D127" s="11"/>
      <c r="E127" s="119" t="str">
        <f t="shared" si="4"/>
        <v>5.2.158 - FAO - CDA MBGI INTA Chubut</v>
      </c>
      <c r="F127" s="119"/>
    </row>
    <row r="128" spans="1:6">
      <c r="A128" s="65" t="s">
        <v>456</v>
      </c>
      <c r="B128" s="65" t="s">
        <v>457</v>
      </c>
      <c r="C128" s="65"/>
      <c r="D128" s="11"/>
      <c r="E128" s="119" t="str">
        <f t="shared" si="4"/>
        <v>5.2.159 - FAO - CDA MBGI RIO 01 y 03-La Rioja</v>
      </c>
      <c r="F128" s="119"/>
    </row>
    <row r="129" spans="1:6">
      <c r="A129" s="65" t="s">
        <v>458</v>
      </c>
      <c r="B129" s="65" t="s">
        <v>459</v>
      </c>
      <c r="C129" s="65"/>
      <c r="D129" s="11"/>
      <c r="E129" s="119" t="str">
        <f t="shared" si="4"/>
        <v>5.2.160 - FAO - CDA MBGI RIO 02 -La Rioja</v>
      </c>
      <c r="F129" s="119"/>
    </row>
    <row r="130" spans="1:6">
      <c r="A130" s="65" t="s">
        <v>460</v>
      </c>
      <c r="B130" s="65" t="s">
        <v>461</v>
      </c>
      <c r="C130" s="65"/>
      <c r="D130" s="11"/>
      <c r="E130" s="119" t="str">
        <f t="shared" si="4"/>
        <v>5.2.161 - FAO - CDA PIC INTA Tucumán - Los Sotelo</v>
      </c>
      <c r="F130" s="119"/>
    </row>
    <row r="131" spans="1:6">
      <c r="A131" s="65" t="s">
        <v>462</v>
      </c>
      <c r="B131" s="65" t="s">
        <v>463</v>
      </c>
      <c r="C131" s="65"/>
      <c r="D131" s="11"/>
      <c r="E131" s="119" t="str">
        <f t="shared" si="4"/>
        <v>5.2.162 - FAO - CDA PIC INTA SdE-Algarrobales</v>
      </c>
      <c r="F131" s="119"/>
    </row>
    <row r="132" spans="1:6">
      <c r="A132" s="65" t="s">
        <v>464</v>
      </c>
      <c r="B132" s="65" t="s">
        <v>465</v>
      </c>
      <c r="C132" s="65"/>
      <c r="D132" s="11"/>
      <c r="E132" s="119" t="str">
        <f t="shared" si="4"/>
        <v>5.2.163 - 10.INA.SC.LH.PROY.1925</v>
      </c>
      <c r="F132" s="119"/>
    </row>
    <row r="133" spans="1:6">
      <c r="A133" s="65" t="s">
        <v>466</v>
      </c>
      <c r="B133" s="65" t="s">
        <v>467</v>
      </c>
      <c r="C133" s="65"/>
      <c r="D133" s="11"/>
      <c r="E133" s="119" t="str">
        <f t="shared" si="4"/>
        <v>5.2.164 - FAO - CDA PIC INTA La Rioja-Ambil</v>
      </c>
      <c r="F133" s="119"/>
    </row>
    <row r="134" spans="1:6">
      <c r="A134" s="65" t="s">
        <v>468</v>
      </c>
      <c r="B134" s="65" t="s">
        <v>469</v>
      </c>
      <c r="C134" s="65"/>
      <c r="D134" s="11"/>
      <c r="E134" s="119" t="str">
        <f t="shared" si="4"/>
        <v>5.2.165 - FAO - CDA PIC INTA La Rioja-La Aguadita</v>
      </c>
      <c r="F134" s="119"/>
    </row>
    <row r="135" spans="1:6">
      <c r="A135" s="65" t="s">
        <v>470</v>
      </c>
      <c r="B135" s="65" t="s">
        <v>471</v>
      </c>
      <c r="C135" s="65"/>
      <c r="D135" s="11"/>
      <c r="E135" s="119" t="str">
        <f t="shared" si="4"/>
        <v>5.2.166 - CDA PIC INTA La Rioja - Los Bordos</v>
      </c>
      <c r="F135" s="119"/>
    </row>
    <row r="136" spans="1:6">
      <c r="A136" s="65" t="s">
        <v>472</v>
      </c>
      <c r="B136" s="65" t="s">
        <v>473</v>
      </c>
      <c r="C136" s="65"/>
      <c r="D136" s="11"/>
      <c r="E136" s="119" t="str">
        <f t="shared" si="4"/>
        <v>5.2.167 - CDA PIC INTA Chubut - Lago Rosario y Sierra Colorada</v>
      </c>
      <c r="F136" s="119"/>
    </row>
    <row r="137" spans="1:6">
      <c r="A137" s="65" t="s">
        <v>474</v>
      </c>
      <c r="B137" s="65" t="s">
        <v>475</v>
      </c>
      <c r="C137" s="65"/>
      <c r="D137" s="11"/>
      <c r="E137" s="119" t="str">
        <f t="shared" si="4"/>
        <v>5.2.168 - CDA PIC INTA La Rioja - La Cortada</v>
      </c>
      <c r="F137" s="119"/>
    </row>
    <row r="138" spans="1:6">
      <c r="A138" s="65" t="s">
        <v>476</v>
      </c>
      <c r="B138" s="65" t="s">
        <v>477</v>
      </c>
      <c r="C138" s="65"/>
      <c r="D138" s="11"/>
      <c r="E138" s="119" t="str">
        <f t="shared" si="4"/>
        <v>5.2.169 - CDA PIC INTA Santiago del Estero- Santo Domingo PIC SDE 048</v>
      </c>
      <c r="F138" s="119"/>
    </row>
    <row r="139" spans="1:6">
      <c r="A139" s="65" t="s">
        <v>478</v>
      </c>
      <c r="B139" s="65" t="s">
        <v>479</v>
      </c>
      <c r="C139" s="65"/>
      <c r="D139" s="11"/>
      <c r="E139" s="119" t="str">
        <f t="shared" si="4"/>
        <v>5.2.170 - CDA PIC INTA Sgo. del Estero- El Hoyo</v>
      </c>
      <c r="F139" s="119"/>
    </row>
    <row r="140" spans="1:6">
      <c r="A140" s="65" t="s">
        <v>480</v>
      </c>
      <c r="B140" s="65" t="s">
        <v>481</v>
      </c>
      <c r="C140" s="65"/>
      <c r="D140" s="11"/>
      <c r="E140" s="119" t="str">
        <f t="shared" si="4"/>
        <v>5.2.171 - CDA PIC INTA Santiago del Estero- San Francisco</v>
      </c>
      <c r="F140" s="119"/>
    </row>
    <row r="141" spans="1:6">
      <c r="A141" s="65" t="s">
        <v>482</v>
      </c>
      <c r="B141" s="65" t="s">
        <v>483</v>
      </c>
      <c r="C141" s="65"/>
      <c r="D141" s="11"/>
      <c r="E141" s="119" t="str">
        <f t="shared" si="4"/>
        <v>5.2.172 - CDA PIC INTA Chubut - El Turbio</v>
      </c>
      <c r="F141" s="119"/>
    </row>
  </sheetData>
  <sheetProtection algorithmName="SHA-512" hashValue="fL2polYSC5uDbv9j9drgfbBOdaG2DsFx91+siAEwujsoi32Y1Uodu2pETWf3JK9Sl1TfJNskVecdf9pwJ2t0aA==" saltValue="xaeEpLAfsKFY7yV3hhc5i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P80"/>
  <sheetViews>
    <sheetView workbookViewId="0">
      <selection activeCell="P68" sqref="P68"/>
    </sheetView>
  </sheetViews>
  <sheetFormatPr baseColWidth="10" defaultRowHeight="15"/>
  <sheetData>
    <row r="2" spans="3:14">
      <c r="C2" s="169" t="s">
        <v>231</v>
      </c>
      <c r="D2" s="169"/>
      <c r="E2" s="169"/>
      <c r="F2" s="169"/>
      <c r="G2" s="169"/>
      <c r="H2" s="169"/>
      <c r="I2" s="169"/>
      <c r="J2" s="169"/>
      <c r="K2" s="169"/>
      <c r="L2" s="169"/>
      <c r="M2" s="169"/>
      <c r="N2" s="169"/>
    </row>
    <row r="3" spans="3:14">
      <c r="C3" s="169"/>
      <c r="D3" s="169"/>
      <c r="E3" s="169"/>
      <c r="F3" s="169"/>
      <c r="G3" s="169"/>
      <c r="H3" s="169"/>
      <c r="I3" s="169"/>
      <c r="J3" s="169"/>
      <c r="K3" s="169"/>
      <c r="L3" s="169"/>
      <c r="M3" s="169"/>
      <c r="N3" s="169"/>
    </row>
    <row r="4" spans="3:14">
      <c r="C4" s="53"/>
      <c r="D4" s="53"/>
      <c r="E4" s="53"/>
      <c r="F4" s="53"/>
      <c r="G4" s="53"/>
      <c r="H4" s="53"/>
      <c r="I4" s="53"/>
      <c r="J4" s="53"/>
      <c r="K4" s="53"/>
      <c r="L4" s="53"/>
      <c r="M4" s="53"/>
      <c r="N4" s="53"/>
    </row>
    <row r="5" spans="3:14">
      <c r="C5" s="54"/>
      <c r="D5" s="55"/>
      <c r="E5" s="55"/>
      <c r="F5" s="55"/>
      <c r="G5" s="55"/>
      <c r="H5" s="55"/>
      <c r="I5" s="55"/>
      <c r="J5" s="55"/>
      <c r="K5" s="55"/>
      <c r="L5" s="55"/>
      <c r="M5" s="55"/>
      <c r="N5" s="56"/>
    </row>
    <row r="6" spans="3:14">
      <c r="C6" s="57"/>
      <c r="D6" s="58"/>
      <c r="E6" s="58"/>
      <c r="F6" s="58"/>
      <c r="G6" s="58"/>
      <c r="H6" s="58"/>
      <c r="I6" s="58"/>
      <c r="J6" s="58"/>
      <c r="K6" s="58"/>
      <c r="L6" s="58"/>
      <c r="M6" s="58"/>
      <c r="N6" s="59"/>
    </row>
    <row r="7" spans="3:14">
      <c r="C7" s="57"/>
      <c r="D7" s="58"/>
      <c r="E7" s="58"/>
      <c r="F7" s="58"/>
      <c r="G7" s="58"/>
      <c r="H7" s="58"/>
      <c r="I7" s="58"/>
      <c r="J7" s="58"/>
      <c r="K7" s="58"/>
      <c r="L7" s="58"/>
      <c r="M7" s="58"/>
      <c r="N7" s="59"/>
    </row>
    <row r="8" spans="3:14">
      <c r="C8" s="57"/>
      <c r="D8" s="58"/>
      <c r="E8" s="58"/>
      <c r="F8" s="58"/>
      <c r="G8" s="58"/>
      <c r="H8" s="58"/>
      <c r="I8" s="58"/>
      <c r="J8" s="58"/>
      <c r="K8" s="58"/>
      <c r="L8" s="58"/>
      <c r="M8" s="58"/>
      <c r="N8" s="59"/>
    </row>
    <row r="9" spans="3:14">
      <c r="C9" s="57"/>
      <c r="D9" s="58"/>
      <c r="E9" s="58"/>
      <c r="F9" s="58"/>
      <c r="G9" s="58"/>
      <c r="H9" s="58"/>
      <c r="I9" s="58"/>
      <c r="J9" s="58"/>
      <c r="K9" s="58"/>
      <c r="L9" s="58"/>
      <c r="M9" s="58"/>
      <c r="N9" s="59"/>
    </row>
    <row r="10" spans="3:14">
      <c r="C10" s="57"/>
      <c r="D10" s="58"/>
      <c r="E10" s="58"/>
      <c r="F10" s="58"/>
      <c r="G10" s="58"/>
      <c r="H10" s="58"/>
      <c r="I10" s="58"/>
      <c r="J10" s="58"/>
      <c r="K10" s="58"/>
      <c r="L10" s="58"/>
      <c r="M10" s="58"/>
      <c r="N10" s="59"/>
    </row>
    <row r="11" spans="3:14">
      <c r="C11" s="57"/>
      <c r="D11" s="58"/>
      <c r="E11" s="58"/>
      <c r="F11" s="58"/>
      <c r="G11" s="58"/>
      <c r="H11" s="58"/>
      <c r="I11" s="58"/>
      <c r="J11" s="58"/>
      <c r="K11" s="58"/>
      <c r="L11" s="58"/>
      <c r="M11" s="58"/>
      <c r="N11" s="59"/>
    </row>
    <row r="12" spans="3:14">
      <c r="C12" s="57"/>
      <c r="D12" s="58"/>
      <c r="E12" s="58"/>
      <c r="F12" s="58"/>
      <c r="G12" s="58"/>
      <c r="H12" s="58"/>
      <c r="I12" s="58"/>
      <c r="J12" s="58"/>
      <c r="K12" s="58"/>
      <c r="L12" s="58"/>
      <c r="M12" s="58"/>
      <c r="N12" s="59"/>
    </row>
    <row r="13" spans="3:14">
      <c r="C13" s="57"/>
      <c r="D13" s="58"/>
      <c r="E13" s="58"/>
      <c r="F13" s="58"/>
      <c r="G13" s="58"/>
      <c r="H13" s="58"/>
      <c r="I13" s="58"/>
      <c r="J13" s="58"/>
      <c r="K13" s="58"/>
      <c r="L13" s="58"/>
      <c r="M13" s="58"/>
      <c r="N13" s="59"/>
    </row>
    <row r="14" spans="3:14">
      <c r="C14" s="57"/>
      <c r="D14" s="58"/>
      <c r="E14" s="58"/>
      <c r="F14" s="58"/>
      <c r="G14" s="58"/>
      <c r="H14" s="58"/>
      <c r="I14" s="58"/>
      <c r="J14" s="58"/>
      <c r="K14" s="58"/>
      <c r="L14" s="58"/>
      <c r="M14" s="58"/>
      <c r="N14" s="59"/>
    </row>
    <row r="15" spans="3:14">
      <c r="C15" s="57"/>
      <c r="D15" s="58"/>
      <c r="E15" s="58"/>
      <c r="F15" s="58"/>
      <c r="G15" s="58"/>
      <c r="H15" s="58"/>
      <c r="I15" s="58"/>
      <c r="J15" s="58"/>
      <c r="K15" s="58"/>
      <c r="L15" s="58"/>
      <c r="M15" s="58"/>
      <c r="N15" s="59"/>
    </row>
    <row r="16" spans="3:14">
      <c r="C16" s="57"/>
      <c r="D16" s="58"/>
      <c r="E16" s="58"/>
      <c r="F16" s="58"/>
      <c r="G16" s="58"/>
      <c r="H16" s="58"/>
      <c r="I16" s="58"/>
      <c r="J16" s="58"/>
      <c r="K16" s="58"/>
      <c r="L16" s="58"/>
      <c r="M16" s="58"/>
      <c r="N16" s="59"/>
    </row>
    <row r="17" spans="3:14">
      <c r="C17" s="57"/>
      <c r="D17" s="58"/>
      <c r="E17" s="58"/>
      <c r="F17" s="58"/>
      <c r="G17" s="58"/>
      <c r="H17" s="58"/>
      <c r="I17" s="58"/>
      <c r="J17" s="58"/>
      <c r="K17" s="58"/>
      <c r="L17" s="58"/>
      <c r="M17" s="58"/>
      <c r="N17" s="59"/>
    </row>
    <row r="18" spans="3:14">
      <c r="C18" s="57"/>
      <c r="D18" s="58"/>
      <c r="E18" s="58"/>
      <c r="F18" s="58"/>
      <c r="G18" s="58"/>
      <c r="H18" s="58"/>
      <c r="I18" s="58"/>
      <c r="J18" s="58"/>
      <c r="K18" s="58"/>
      <c r="L18" s="58"/>
      <c r="M18" s="58"/>
      <c r="N18" s="59"/>
    </row>
    <row r="19" spans="3:14">
      <c r="C19" s="57"/>
      <c r="D19" s="58"/>
      <c r="E19" s="58"/>
      <c r="F19" s="58"/>
      <c r="G19" s="58"/>
      <c r="H19" s="58"/>
      <c r="I19" s="58"/>
      <c r="J19" s="58"/>
      <c r="K19" s="58"/>
      <c r="L19" s="58"/>
      <c r="M19" s="58"/>
      <c r="N19" s="59"/>
    </row>
    <row r="20" spans="3:14">
      <c r="C20" s="57"/>
      <c r="D20" s="58"/>
      <c r="E20" s="58"/>
      <c r="F20" s="58"/>
      <c r="G20" s="58"/>
      <c r="H20" s="58"/>
      <c r="I20" s="58"/>
      <c r="J20" s="58"/>
      <c r="K20" s="58"/>
      <c r="L20" s="58"/>
      <c r="M20" s="58"/>
      <c r="N20" s="59"/>
    </row>
    <row r="21" spans="3:14">
      <c r="C21" s="57"/>
      <c r="D21" s="58"/>
      <c r="E21" s="58"/>
      <c r="F21" s="58"/>
      <c r="G21" s="58"/>
      <c r="H21" s="58"/>
      <c r="I21" s="58"/>
      <c r="J21" s="58"/>
      <c r="K21" s="58"/>
      <c r="L21" s="58"/>
      <c r="M21" s="58"/>
      <c r="N21" s="59"/>
    </row>
    <row r="22" spans="3:14">
      <c r="C22" s="57"/>
      <c r="D22" s="58"/>
      <c r="E22" s="58"/>
      <c r="F22" s="58"/>
      <c r="G22" s="58"/>
      <c r="H22" s="58"/>
      <c r="I22" s="58"/>
      <c r="J22" s="58"/>
      <c r="K22" s="58"/>
      <c r="L22" s="58"/>
      <c r="M22" s="58"/>
      <c r="N22" s="59"/>
    </row>
    <row r="23" spans="3:14">
      <c r="C23" s="57"/>
      <c r="D23" s="58"/>
      <c r="E23" s="58"/>
      <c r="F23" s="58"/>
      <c r="G23" s="58"/>
      <c r="H23" s="58"/>
      <c r="I23" s="58"/>
      <c r="J23" s="58"/>
      <c r="K23" s="58"/>
      <c r="L23" s="58"/>
      <c r="M23" s="58"/>
      <c r="N23" s="59"/>
    </row>
    <row r="24" spans="3:14">
      <c r="C24" s="57"/>
      <c r="D24" s="58"/>
      <c r="E24" s="58"/>
      <c r="F24" s="58"/>
      <c r="G24" s="58"/>
      <c r="H24" s="58"/>
      <c r="I24" s="58"/>
      <c r="J24" s="58"/>
      <c r="K24" s="58"/>
      <c r="L24" s="58"/>
      <c r="M24" s="58"/>
      <c r="N24" s="59"/>
    </row>
    <row r="25" spans="3:14">
      <c r="C25" s="57"/>
      <c r="D25" s="58"/>
      <c r="E25" s="58"/>
      <c r="F25" s="58"/>
      <c r="G25" s="58"/>
      <c r="H25" s="58"/>
      <c r="I25" s="58"/>
      <c r="J25" s="58"/>
      <c r="K25" s="58"/>
      <c r="L25" s="58"/>
      <c r="M25" s="58"/>
      <c r="N25" s="59"/>
    </row>
    <row r="26" spans="3:14">
      <c r="C26" s="57"/>
      <c r="D26" s="58"/>
      <c r="E26" s="58"/>
      <c r="F26" s="58"/>
      <c r="G26" s="58"/>
      <c r="H26" s="58"/>
      <c r="I26" s="58"/>
      <c r="J26" s="58"/>
      <c r="K26" s="58"/>
      <c r="L26" s="58"/>
      <c r="M26" s="58"/>
      <c r="N26" s="59"/>
    </row>
    <row r="27" spans="3:14">
      <c r="C27" s="57"/>
      <c r="D27" s="58"/>
      <c r="E27" s="58"/>
      <c r="F27" s="58"/>
      <c r="G27" s="58"/>
      <c r="H27" s="58"/>
      <c r="I27" s="58"/>
      <c r="J27" s="58"/>
      <c r="K27" s="58"/>
      <c r="L27" s="58"/>
      <c r="M27" s="58"/>
      <c r="N27" s="59"/>
    </row>
    <row r="28" spans="3:14">
      <c r="C28" s="57"/>
      <c r="D28" s="58"/>
      <c r="E28" s="58"/>
      <c r="F28" s="58"/>
      <c r="G28" s="58"/>
      <c r="H28" s="58"/>
      <c r="I28" s="58"/>
      <c r="J28" s="58"/>
      <c r="K28" s="58"/>
      <c r="L28" s="58"/>
      <c r="M28" s="58"/>
      <c r="N28" s="59"/>
    </row>
    <row r="29" spans="3:14">
      <c r="C29" s="57"/>
      <c r="D29" s="58"/>
      <c r="E29" s="58"/>
      <c r="F29" s="58"/>
      <c r="G29" s="58"/>
      <c r="H29" s="58"/>
      <c r="I29" s="58"/>
      <c r="J29" s="58"/>
      <c r="K29" s="58"/>
      <c r="L29" s="58"/>
      <c r="M29" s="58"/>
      <c r="N29" s="59"/>
    </row>
    <row r="30" spans="3:14">
      <c r="C30" s="57"/>
      <c r="D30" s="58"/>
      <c r="E30" s="58"/>
      <c r="F30" s="58"/>
      <c r="G30" s="58"/>
      <c r="H30" s="58"/>
      <c r="I30" s="58"/>
      <c r="J30" s="58"/>
      <c r="K30" s="58"/>
      <c r="L30" s="58"/>
      <c r="M30" s="58"/>
      <c r="N30" s="59"/>
    </row>
    <row r="31" spans="3:14">
      <c r="C31" s="57"/>
      <c r="D31" s="58"/>
      <c r="E31" s="58"/>
      <c r="F31" s="58"/>
      <c r="G31" s="58"/>
      <c r="H31" s="58"/>
      <c r="I31" s="58"/>
      <c r="J31" s="58"/>
      <c r="K31" s="58"/>
      <c r="L31" s="58"/>
      <c r="M31" s="58"/>
      <c r="N31" s="59"/>
    </row>
    <row r="32" spans="3:14">
      <c r="C32" s="57"/>
      <c r="D32" s="58"/>
      <c r="E32" s="58"/>
      <c r="F32" s="58"/>
      <c r="G32" s="58"/>
      <c r="H32" s="58"/>
      <c r="I32" s="58"/>
      <c r="J32" s="58"/>
      <c r="K32" s="58"/>
      <c r="L32" s="58"/>
      <c r="M32" s="58"/>
      <c r="N32" s="59"/>
    </row>
    <row r="33" spans="3:14">
      <c r="C33" s="57"/>
      <c r="D33" s="58"/>
      <c r="E33" s="58"/>
      <c r="F33" s="58"/>
      <c r="G33" s="58"/>
      <c r="H33" s="58"/>
      <c r="I33" s="58"/>
      <c r="J33" s="58"/>
      <c r="K33" s="58"/>
      <c r="L33" s="58"/>
      <c r="M33" s="58"/>
      <c r="N33" s="59"/>
    </row>
    <row r="34" spans="3:14">
      <c r="C34" s="57"/>
      <c r="D34" s="58"/>
      <c r="E34" s="58"/>
      <c r="F34" s="58"/>
      <c r="G34" s="58"/>
      <c r="H34" s="58"/>
      <c r="I34" s="58"/>
      <c r="J34" s="58"/>
      <c r="K34" s="58"/>
      <c r="L34" s="58"/>
      <c r="M34" s="58"/>
      <c r="N34" s="59"/>
    </row>
    <row r="35" spans="3:14">
      <c r="C35" s="57"/>
      <c r="D35" s="58"/>
      <c r="E35" s="58"/>
      <c r="F35" s="58"/>
      <c r="G35" s="58"/>
      <c r="H35" s="58"/>
      <c r="I35" s="58"/>
      <c r="J35" s="58"/>
      <c r="K35" s="58"/>
      <c r="L35" s="58"/>
      <c r="M35" s="58"/>
      <c r="N35" s="59"/>
    </row>
    <row r="36" spans="3:14">
      <c r="C36" s="57"/>
      <c r="D36" s="58"/>
      <c r="E36" s="58"/>
      <c r="F36" s="58"/>
      <c r="G36" s="58"/>
      <c r="H36" s="58"/>
      <c r="I36" s="58"/>
      <c r="J36" s="58"/>
      <c r="K36" s="58"/>
      <c r="L36" s="58"/>
      <c r="M36" s="58"/>
      <c r="N36" s="59"/>
    </row>
    <row r="37" spans="3:14">
      <c r="C37" s="57"/>
      <c r="D37" s="58"/>
      <c r="E37" s="58"/>
      <c r="F37" s="58"/>
      <c r="G37" s="58"/>
      <c r="H37" s="58"/>
      <c r="I37" s="58"/>
      <c r="J37" s="58"/>
      <c r="K37" s="58"/>
      <c r="L37" s="58"/>
      <c r="M37" s="58"/>
      <c r="N37" s="59"/>
    </row>
    <row r="38" spans="3:14">
      <c r="C38" s="57"/>
      <c r="D38" s="58"/>
      <c r="E38" s="58"/>
      <c r="F38" s="58"/>
      <c r="G38" s="58"/>
      <c r="H38" s="58"/>
      <c r="I38" s="58"/>
      <c r="J38" s="58"/>
      <c r="K38" s="58"/>
      <c r="L38" s="58"/>
      <c r="M38" s="58"/>
      <c r="N38" s="59"/>
    </row>
    <row r="39" spans="3:14">
      <c r="C39" s="57"/>
      <c r="D39" s="60" t="s">
        <v>229</v>
      </c>
      <c r="E39" s="58"/>
      <c r="F39" s="58"/>
      <c r="G39" s="58"/>
      <c r="H39" s="58"/>
      <c r="I39" s="58"/>
      <c r="J39" s="58"/>
      <c r="K39" s="58"/>
      <c r="L39" s="58"/>
      <c r="M39" s="58"/>
      <c r="N39" s="59"/>
    </row>
    <row r="40" spans="3:14">
      <c r="C40" s="57"/>
      <c r="D40" s="58"/>
      <c r="E40" s="58"/>
      <c r="F40" s="58"/>
      <c r="G40" s="58"/>
      <c r="H40" s="58"/>
      <c r="I40" s="58"/>
      <c r="J40" s="58"/>
      <c r="K40" s="58"/>
      <c r="L40" s="58"/>
      <c r="M40" s="58"/>
      <c r="N40" s="59"/>
    </row>
    <row r="41" spans="3:14">
      <c r="C41" s="57"/>
      <c r="D41" s="58"/>
      <c r="E41" s="58"/>
      <c r="F41" s="58"/>
      <c r="G41" s="58"/>
      <c r="H41" s="58"/>
      <c r="I41" s="58"/>
      <c r="J41" s="58"/>
      <c r="K41" s="58"/>
      <c r="L41" s="58"/>
      <c r="M41" s="58"/>
      <c r="N41" s="59"/>
    </row>
    <row r="42" spans="3:14">
      <c r="C42" s="57"/>
      <c r="D42" s="58"/>
      <c r="E42" s="58"/>
      <c r="F42" s="58"/>
      <c r="G42" s="58"/>
      <c r="H42" s="58"/>
      <c r="I42" s="58"/>
      <c r="J42" s="58"/>
      <c r="K42" s="58"/>
      <c r="L42" s="58"/>
      <c r="M42" s="58"/>
      <c r="N42" s="59"/>
    </row>
    <row r="43" spans="3:14">
      <c r="C43" s="57"/>
      <c r="D43" s="58"/>
      <c r="E43" s="58"/>
      <c r="F43" s="58"/>
      <c r="G43" s="58"/>
      <c r="H43" s="58"/>
      <c r="I43" s="58"/>
      <c r="J43" s="58"/>
      <c r="K43" s="58"/>
      <c r="L43" s="58"/>
      <c r="M43" s="58"/>
      <c r="N43" s="59"/>
    </row>
    <row r="44" spans="3:14">
      <c r="C44" s="57"/>
      <c r="D44" s="58"/>
      <c r="E44" s="58"/>
      <c r="F44" s="58"/>
      <c r="G44" s="58"/>
      <c r="H44" s="58"/>
      <c r="I44" s="58"/>
      <c r="J44" s="58"/>
      <c r="K44" s="58"/>
      <c r="L44" s="58"/>
      <c r="M44" s="58"/>
      <c r="N44" s="59"/>
    </row>
    <row r="45" spans="3:14">
      <c r="C45" s="57"/>
      <c r="D45" s="58"/>
      <c r="E45" s="58"/>
      <c r="F45" s="58"/>
      <c r="G45" s="58"/>
      <c r="H45" s="58"/>
      <c r="I45" s="58"/>
      <c r="J45" s="58"/>
      <c r="K45" s="58"/>
      <c r="L45" s="58"/>
      <c r="M45" s="58"/>
      <c r="N45" s="59"/>
    </row>
    <row r="46" spans="3:14">
      <c r="C46" s="57"/>
      <c r="D46" s="58"/>
      <c r="E46" s="58"/>
      <c r="F46" s="58"/>
      <c r="G46" s="58"/>
      <c r="H46" s="58"/>
      <c r="I46" s="58"/>
      <c r="J46" s="58"/>
      <c r="K46" s="58"/>
      <c r="L46" s="58"/>
      <c r="M46" s="58"/>
      <c r="N46" s="59"/>
    </row>
    <row r="47" spans="3:14">
      <c r="C47" s="57"/>
      <c r="D47" s="58"/>
      <c r="E47" s="58"/>
      <c r="F47" s="58"/>
      <c r="G47" s="58"/>
      <c r="H47" s="58"/>
      <c r="I47" s="58"/>
      <c r="J47" s="58"/>
      <c r="K47" s="58"/>
      <c r="L47" s="58"/>
      <c r="M47" s="58"/>
      <c r="N47" s="59"/>
    </row>
    <row r="48" spans="3:14">
      <c r="C48" s="57"/>
      <c r="D48" s="58"/>
      <c r="E48" s="58"/>
      <c r="F48" s="58"/>
      <c r="G48" s="58"/>
      <c r="H48" s="58"/>
      <c r="I48" s="58"/>
      <c r="J48" s="58"/>
      <c r="K48" s="58"/>
      <c r="L48" s="58"/>
      <c r="M48" s="58"/>
      <c r="N48" s="59"/>
    </row>
    <row r="49" spans="3:14">
      <c r="C49" s="57"/>
      <c r="D49" s="58"/>
      <c r="E49" s="58"/>
      <c r="F49" s="58"/>
      <c r="G49" s="58"/>
      <c r="H49" s="58"/>
      <c r="I49" s="58"/>
      <c r="J49" s="58"/>
      <c r="K49" s="58"/>
      <c r="L49" s="58"/>
      <c r="M49" s="58"/>
      <c r="N49" s="59"/>
    </row>
    <row r="50" spans="3:14">
      <c r="C50" s="57"/>
      <c r="D50" s="58"/>
      <c r="E50" s="58"/>
      <c r="F50" s="58"/>
      <c r="G50" s="58"/>
      <c r="H50" s="58"/>
      <c r="I50" s="58"/>
      <c r="J50" s="58"/>
      <c r="K50" s="58"/>
      <c r="L50" s="58"/>
      <c r="M50" s="58"/>
      <c r="N50" s="59"/>
    </row>
    <row r="51" spans="3:14">
      <c r="C51" s="57"/>
      <c r="D51" s="58"/>
      <c r="E51" s="58"/>
      <c r="F51" s="58"/>
      <c r="G51" s="58"/>
      <c r="H51" s="58"/>
      <c r="I51" s="58"/>
      <c r="J51" s="58"/>
      <c r="K51" s="58"/>
      <c r="L51" s="58"/>
      <c r="M51" s="58"/>
      <c r="N51" s="59"/>
    </row>
    <row r="52" spans="3:14">
      <c r="C52" s="57"/>
      <c r="D52" s="58"/>
      <c r="E52" s="58"/>
      <c r="F52" s="58"/>
      <c r="G52" s="58"/>
      <c r="H52" s="58"/>
      <c r="I52" s="58"/>
      <c r="J52" s="58"/>
      <c r="K52" s="58"/>
      <c r="L52" s="58"/>
      <c r="M52" s="58"/>
      <c r="N52" s="59"/>
    </row>
    <row r="53" spans="3:14">
      <c r="C53" s="57"/>
      <c r="D53" s="58"/>
      <c r="E53" s="58"/>
      <c r="F53" s="58"/>
      <c r="G53" s="58"/>
      <c r="H53" s="58"/>
      <c r="I53" s="58"/>
      <c r="J53" s="58"/>
      <c r="K53" s="58"/>
      <c r="L53" s="58"/>
      <c r="M53" s="58"/>
      <c r="N53" s="59"/>
    </row>
    <row r="54" spans="3:14">
      <c r="C54" s="57"/>
      <c r="D54" s="58"/>
      <c r="E54" s="58"/>
      <c r="F54" s="58"/>
      <c r="G54" s="58"/>
      <c r="H54" s="58"/>
      <c r="I54" s="58"/>
      <c r="J54" s="58"/>
      <c r="K54" s="58"/>
      <c r="L54" s="58"/>
      <c r="M54" s="58"/>
      <c r="N54" s="59"/>
    </row>
    <row r="55" spans="3:14">
      <c r="C55" s="57"/>
      <c r="D55" s="58"/>
      <c r="E55" s="58"/>
      <c r="F55" s="58"/>
      <c r="G55" s="58"/>
      <c r="H55" s="58"/>
      <c r="I55" s="58"/>
      <c r="J55" s="58"/>
      <c r="K55" s="58"/>
      <c r="L55" s="58"/>
      <c r="M55" s="58"/>
      <c r="N55" s="59"/>
    </row>
    <row r="56" spans="3:14">
      <c r="C56" s="57"/>
      <c r="D56" s="58"/>
      <c r="E56" s="58"/>
      <c r="F56" s="58"/>
      <c r="G56" s="58"/>
      <c r="H56" s="58"/>
      <c r="I56" s="58"/>
      <c r="J56" s="58"/>
      <c r="K56" s="58"/>
      <c r="L56" s="58"/>
      <c r="M56" s="58"/>
      <c r="N56" s="59"/>
    </row>
    <row r="57" spans="3:14">
      <c r="C57" s="57"/>
      <c r="D57" s="58"/>
      <c r="E57" s="58"/>
      <c r="F57" s="58"/>
      <c r="G57" s="58"/>
      <c r="H57" s="58"/>
      <c r="I57" s="58"/>
      <c r="J57" s="58"/>
      <c r="K57" s="58"/>
      <c r="L57" s="58"/>
      <c r="M57" s="58"/>
      <c r="N57" s="59"/>
    </row>
    <row r="58" spans="3:14">
      <c r="C58" s="57"/>
      <c r="D58" s="58"/>
      <c r="E58" s="58"/>
      <c r="F58" s="58"/>
      <c r="G58" s="58"/>
      <c r="H58" s="58"/>
      <c r="I58" s="58"/>
      <c r="J58" s="58"/>
      <c r="K58" s="58"/>
      <c r="L58" s="58"/>
      <c r="M58" s="58"/>
      <c r="N58" s="59"/>
    </row>
    <row r="59" spans="3:14">
      <c r="C59" s="57"/>
      <c r="D59" s="58"/>
      <c r="E59" s="58"/>
      <c r="F59" s="58"/>
      <c r="G59" s="58"/>
      <c r="H59" s="58"/>
      <c r="I59" s="58"/>
      <c r="J59" s="58"/>
      <c r="K59" s="58"/>
      <c r="L59" s="58"/>
      <c r="M59" s="58"/>
      <c r="N59" s="59"/>
    </row>
    <row r="60" spans="3:14">
      <c r="C60" s="57"/>
      <c r="D60" s="58"/>
      <c r="E60" s="58"/>
      <c r="F60" s="58"/>
      <c r="G60" s="58"/>
      <c r="H60" s="58"/>
      <c r="I60" s="58"/>
      <c r="J60" s="58"/>
      <c r="K60" s="58"/>
      <c r="L60" s="58"/>
      <c r="M60" s="58"/>
      <c r="N60" s="59"/>
    </row>
    <row r="61" spans="3:14">
      <c r="C61" s="57"/>
      <c r="D61" s="58"/>
      <c r="E61" s="58"/>
      <c r="F61" s="58"/>
      <c r="G61" s="58"/>
      <c r="H61" s="58"/>
      <c r="I61" s="58"/>
      <c r="J61" s="58"/>
      <c r="K61" s="58"/>
      <c r="L61" s="58"/>
      <c r="M61" s="58"/>
      <c r="N61" s="59"/>
    </row>
    <row r="62" spans="3:14">
      <c r="C62" s="57"/>
      <c r="D62" s="58"/>
      <c r="E62" s="58"/>
      <c r="F62" s="58"/>
      <c r="G62" s="58"/>
      <c r="H62" s="58"/>
      <c r="I62" s="58"/>
      <c r="J62" s="58"/>
      <c r="K62" s="58"/>
      <c r="L62" s="58"/>
      <c r="M62" s="58"/>
      <c r="N62" s="59"/>
    </row>
    <row r="63" spans="3:14">
      <c r="C63" s="57"/>
      <c r="D63" s="58"/>
      <c r="E63" s="58"/>
      <c r="F63" s="58"/>
      <c r="G63" s="58"/>
      <c r="H63" s="58"/>
      <c r="I63" s="58"/>
      <c r="J63" s="58"/>
      <c r="K63" s="58"/>
      <c r="L63" s="58"/>
      <c r="M63" s="58"/>
      <c r="N63" s="59"/>
    </row>
    <row r="64" spans="3:14">
      <c r="C64" s="57"/>
      <c r="D64" s="58"/>
      <c r="E64" s="58"/>
      <c r="F64" s="58"/>
      <c r="G64" s="58"/>
      <c r="H64" s="58"/>
      <c r="I64" s="58"/>
      <c r="J64" s="58"/>
      <c r="K64" s="58"/>
      <c r="L64" s="58"/>
      <c r="M64" s="58"/>
      <c r="N64" s="59"/>
    </row>
    <row r="65" spans="3:16">
      <c r="C65" s="57"/>
      <c r="D65" s="58"/>
      <c r="E65" s="58"/>
      <c r="F65" s="58"/>
      <c r="G65" s="58"/>
      <c r="H65" s="58"/>
      <c r="I65" s="58"/>
      <c r="J65" s="58"/>
      <c r="K65" s="58"/>
      <c r="L65" s="58"/>
      <c r="M65" s="58"/>
      <c r="N65" s="59"/>
    </row>
    <row r="66" spans="3:16">
      <c r="C66" s="57"/>
      <c r="D66" s="58"/>
      <c r="E66" s="58"/>
      <c r="F66" s="58"/>
      <c r="G66" s="58"/>
      <c r="H66" s="58"/>
      <c r="I66" s="58"/>
      <c r="J66" s="58"/>
      <c r="K66" s="58"/>
      <c r="L66" s="58"/>
      <c r="M66" s="58"/>
      <c r="N66" s="59"/>
    </row>
    <row r="67" spans="3:16">
      <c r="C67" s="57"/>
      <c r="D67" s="58"/>
      <c r="E67" s="58"/>
      <c r="F67" s="58"/>
      <c r="G67" s="58"/>
      <c r="H67" s="58"/>
      <c r="I67" s="58"/>
      <c r="J67" s="58"/>
      <c r="K67" s="58"/>
      <c r="L67" s="58"/>
      <c r="M67" s="58"/>
      <c r="N67" s="59"/>
    </row>
    <row r="68" spans="3:16">
      <c r="C68" s="57"/>
      <c r="D68" s="58"/>
      <c r="E68" s="58"/>
      <c r="F68" s="58"/>
      <c r="G68" s="58"/>
      <c r="H68" s="58"/>
      <c r="I68" s="58"/>
      <c r="J68" s="58"/>
      <c r="K68" s="58"/>
      <c r="L68" s="58"/>
      <c r="M68" s="58"/>
      <c r="N68" s="59"/>
    </row>
    <row r="69" spans="3:16">
      <c r="C69" s="57"/>
      <c r="D69" s="58"/>
      <c r="E69" s="58"/>
      <c r="F69" s="58"/>
      <c r="G69" s="58"/>
      <c r="H69" s="58"/>
      <c r="I69" s="58"/>
      <c r="J69" s="58"/>
      <c r="K69" s="58"/>
      <c r="L69" s="58"/>
      <c r="M69" s="58"/>
      <c r="N69" s="59"/>
    </row>
    <row r="70" spans="3:16">
      <c r="C70" s="57"/>
      <c r="D70" s="58"/>
      <c r="E70" s="58"/>
      <c r="F70" s="58"/>
      <c r="G70" s="58"/>
      <c r="H70" s="58"/>
      <c r="I70" s="58"/>
      <c r="J70" s="58"/>
      <c r="K70" s="58"/>
      <c r="L70" s="58"/>
      <c r="M70" s="58"/>
      <c r="N70" s="59"/>
      <c r="P70" t="s">
        <v>230</v>
      </c>
    </row>
    <row r="71" spans="3:16">
      <c r="C71" s="57"/>
      <c r="D71" s="58"/>
      <c r="E71" s="58"/>
      <c r="F71" s="58"/>
      <c r="G71" s="58"/>
      <c r="H71" s="58"/>
      <c r="I71" s="58"/>
      <c r="J71" s="58"/>
      <c r="K71" s="58"/>
      <c r="L71" s="58"/>
      <c r="M71" s="58"/>
      <c r="N71" s="59"/>
    </row>
    <row r="72" spans="3:16">
      <c r="C72" s="57"/>
      <c r="D72" s="58"/>
      <c r="E72" s="58"/>
      <c r="F72" s="58"/>
      <c r="G72" s="58"/>
      <c r="H72" s="58"/>
      <c r="I72" s="58"/>
      <c r="J72" s="58"/>
      <c r="K72" s="58"/>
      <c r="L72" s="58"/>
      <c r="M72" s="58"/>
      <c r="N72" s="59"/>
    </row>
    <row r="73" spans="3:16">
      <c r="C73" s="57"/>
      <c r="D73" s="58"/>
      <c r="E73" s="58"/>
      <c r="F73" s="58"/>
      <c r="G73" s="58"/>
      <c r="H73" s="58"/>
      <c r="I73" s="58"/>
      <c r="J73" s="58"/>
      <c r="K73" s="58"/>
      <c r="L73" s="58"/>
      <c r="M73" s="58"/>
      <c r="N73" s="59"/>
    </row>
    <row r="74" spans="3:16">
      <c r="C74" s="57"/>
      <c r="D74" s="58"/>
      <c r="E74" s="58"/>
      <c r="F74" s="58"/>
      <c r="G74" s="58"/>
      <c r="H74" s="58"/>
      <c r="I74" s="58"/>
      <c r="J74" s="58"/>
      <c r="K74" s="58"/>
      <c r="L74" s="58"/>
      <c r="M74" s="58"/>
      <c r="N74" s="59"/>
    </row>
    <row r="75" spans="3:16">
      <c r="C75" s="57"/>
      <c r="D75" s="58"/>
      <c r="E75" s="58"/>
      <c r="F75" s="58"/>
      <c r="G75" s="58"/>
      <c r="H75" s="58"/>
      <c r="I75" s="58"/>
      <c r="J75" s="58"/>
      <c r="K75" s="58"/>
      <c r="L75" s="58"/>
      <c r="M75" s="58"/>
      <c r="N75" s="59"/>
    </row>
    <row r="76" spans="3:16">
      <c r="C76" s="57"/>
      <c r="D76" s="58"/>
      <c r="E76" s="58"/>
      <c r="F76" s="58"/>
      <c r="G76" s="58"/>
      <c r="H76" s="58"/>
      <c r="I76" s="58"/>
      <c r="J76" s="58"/>
      <c r="K76" s="58"/>
      <c r="L76" s="58"/>
      <c r="M76" s="58"/>
      <c r="N76" s="59"/>
    </row>
    <row r="77" spans="3:16">
      <c r="C77" s="57"/>
      <c r="D77" s="58"/>
      <c r="E77" s="58"/>
      <c r="F77" s="58"/>
      <c r="G77" s="58"/>
      <c r="H77" s="58"/>
      <c r="I77" s="58"/>
      <c r="J77" s="58"/>
      <c r="K77" s="58"/>
      <c r="L77" s="58"/>
      <c r="M77" s="58"/>
      <c r="N77" s="59"/>
    </row>
    <row r="78" spans="3:16">
      <c r="C78" s="57"/>
      <c r="D78" s="58"/>
      <c r="E78" s="58"/>
      <c r="F78" s="58"/>
      <c r="G78" s="58"/>
      <c r="H78" s="58"/>
      <c r="I78" s="58"/>
      <c r="J78" s="58"/>
      <c r="K78" s="58"/>
      <c r="L78" s="58"/>
      <c r="M78" s="58"/>
      <c r="N78" s="59"/>
    </row>
    <row r="79" spans="3:16">
      <c r="C79" s="57"/>
      <c r="D79" s="58"/>
      <c r="E79" s="58"/>
      <c r="F79" s="58"/>
      <c r="G79" s="58"/>
      <c r="H79" s="58"/>
      <c r="I79" s="58"/>
      <c r="J79" s="58"/>
      <c r="K79" s="58"/>
      <c r="L79" s="58"/>
      <c r="M79" s="58"/>
      <c r="N79" s="59"/>
    </row>
    <row r="80" spans="3:16">
      <c r="C80" s="61"/>
      <c r="D80" s="62"/>
      <c r="E80" s="62"/>
      <c r="F80" s="62"/>
      <c r="G80" s="62"/>
      <c r="H80" s="62"/>
      <c r="I80" s="62"/>
      <c r="J80" s="62"/>
      <c r="K80" s="62"/>
      <c r="L80" s="62"/>
      <c r="M80" s="62"/>
      <c r="N80" s="63"/>
    </row>
  </sheetData>
  <sheetProtection algorithmName="SHA-512" hashValue="jQsbTmRzJjyAUfxHgdzPpC6mdQojDcFIe+l6gWxjtgjL1E1McHGYDB5tLG9kRbt9IjqSrXoqy4TVnFZDSxmhhw==" saltValue="m2J4sAwcGaTQtfEnj1GMpA==" spinCount="100000" sheet="1" objects="1" scenarios="1"/>
  <mergeCells count="1">
    <mergeCell ref="C2:N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zoomScaleNormal="100" workbookViewId="0">
      <selection activeCell="A26" sqref="A26:XFD26"/>
    </sheetView>
  </sheetViews>
  <sheetFormatPr baseColWidth="10" defaultRowHeight="15"/>
  <cols>
    <col min="1" max="1" width="5.5703125" customWidth="1"/>
  </cols>
  <sheetData>
    <row r="1" spans="2:12">
      <c r="B1" s="53"/>
      <c r="C1" s="53"/>
      <c r="D1" s="53"/>
      <c r="E1" s="53"/>
      <c r="F1" s="53"/>
      <c r="G1" s="53"/>
      <c r="H1" s="53"/>
    </row>
    <row r="2" spans="2:12">
      <c r="B2" s="53"/>
      <c r="C2" s="53"/>
      <c r="D2" s="53"/>
      <c r="E2" s="53"/>
      <c r="F2" s="53"/>
      <c r="G2" s="53"/>
      <c r="H2" s="53"/>
    </row>
    <row r="3" spans="2:12">
      <c r="B3" s="53"/>
      <c r="C3" s="53"/>
      <c r="D3" s="53"/>
      <c r="E3" s="53"/>
      <c r="F3" s="53"/>
      <c r="G3" s="53"/>
      <c r="H3" s="53"/>
    </row>
    <row r="4" spans="2:12">
      <c r="B4" s="190" t="s">
        <v>298</v>
      </c>
      <c r="C4" s="190"/>
      <c r="D4" s="190"/>
      <c r="E4" s="190"/>
      <c r="F4" s="190"/>
      <c r="G4" s="190"/>
      <c r="H4" s="190"/>
      <c r="I4" s="74"/>
      <c r="J4" s="74"/>
      <c r="K4" s="74"/>
      <c r="L4" s="74"/>
    </row>
    <row r="5" spans="2:12">
      <c r="B5" s="190" t="s">
        <v>299</v>
      </c>
      <c r="C5" s="190"/>
      <c r="D5" s="190"/>
      <c r="E5" s="190"/>
      <c r="F5" s="190"/>
      <c r="G5" s="190"/>
      <c r="H5" s="190"/>
    </row>
    <row r="6" spans="2:12">
      <c r="B6" s="53"/>
      <c r="C6" s="53"/>
      <c r="D6" s="53"/>
      <c r="E6" s="53"/>
      <c r="F6" s="108"/>
      <c r="G6" s="53"/>
      <c r="H6" s="53"/>
    </row>
    <row r="7" spans="2:12">
      <c r="B7" s="53"/>
      <c r="C7" s="53"/>
      <c r="D7" s="53"/>
      <c r="E7" s="53"/>
      <c r="F7" s="109"/>
      <c r="G7" s="53"/>
      <c r="H7" s="53"/>
    </row>
    <row r="8" spans="2:12">
      <c r="B8" s="191" t="s">
        <v>284</v>
      </c>
      <c r="C8" s="191"/>
      <c r="D8" s="191"/>
      <c r="E8" s="191"/>
      <c r="F8" s="191"/>
      <c r="G8" s="191"/>
      <c r="H8" s="191"/>
    </row>
    <row r="9" spans="2:12" ht="24.75" customHeight="1">
      <c r="B9" s="53"/>
      <c r="C9" s="53"/>
      <c r="D9" s="53"/>
      <c r="E9" s="53"/>
      <c r="F9" s="110"/>
      <c r="G9" s="53"/>
      <c r="H9" s="53"/>
    </row>
    <row r="10" spans="2:12" ht="15" customHeight="1">
      <c r="B10" s="192" t="s">
        <v>285</v>
      </c>
      <c r="C10" s="192"/>
      <c r="D10" s="192"/>
      <c r="E10" s="192"/>
      <c r="F10" s="192"/>
      <c r="G10" s="192"/>
      <c r="H10" s="192"/>
    </row>
    <row r="11" spans="2:12" ht="37.5" customHeight="1">
      <c r="B11" s="53"/>
      <c r="C11" s="53"/>
      <c r="D11" s="53"/>
      <c r="E11" s="53"/>
      <c r="F11" s="111"/>
      <c r="G11" s="53"/>
      <c r="H11" s="53"/>
    </row>
    <row r="12" spans="2:12">
      <c r="B12" s="183" t="s">
        <v>323</v>
      </c>
      <c r="C12" s="183"/>
      <c r="D12" s="183"/>
      <c r="E12" s="183"/>
      <c r="F12" s="183"/>
      <c r="G12" s="183"/>
      <c r="H12" s="183"/>
    </row>
    <row r="13" spans="2:12" ht="63" customHeight="1">
      <c r="B13" s="184" t="s">
        <v>286</v>
      </c>
      <c r="C13" s="185"/>
      <c r="D13" s="185"/>
      <c r="E13" s="185"/>
      <c r="F13" s="185"/>
      <c r="G13" s="185"/>
      <c r="H13" s="186"/>
    </row>
    <row r="14" spans="2:12">
      <c r="B14" s="53"/>
      <c r="C14" s="53"/>
      <c r="D14" s="53"/>
      <c r="E14" s="53"/>
      <c r="F14" s="112"/>
      <c r="G14" s="53"/>
      <c r="H14" s="53"/>
    </row>
    <row r="15" spans="2:12">
      <c r="B15" s="53"/>
      <c r="C15" s="53"/>
      <c r="D15" s="53"/>
      <c r="E15" s="53"/>
      <c r="F15" s="112"/>
      <c r="G15" s="53"/>
      <c r="H15" s="53"/>
    </row>
    <row r="16" spans="2:12">
      <c r="B16" s="183" t="s">
        <v>324</v>
      </c>
      <c r="C16" s="183"/>
      <c r="D16" s="183"/>
      <c r="E16" s="183"/>
      <c r="F16" s="183"/>
      <c r="G16" s="183"/>
      <c r="H16" s="183"/>
    </row>
    <row r="17" spans="2:8" ht="68.25" customHeight="1">
      <c r="B17" s="184" t="s">
        <v>287</v>
      </c>
      <c r="C17" s="185"/>
      <c r="D17" s="185"/>
      <c r="E17" s="185"/>
      <c r="F17" s="185"/>
      <c r="G17" s="185"/>
      <c r="H17" s="186"/>
    </row>
    <row r="18" spans="2:8">
      <c r="B18" s="53"/>
      <c r="C18" s="53"/>
      <c r="D18" s="53"/>
      <c r="E18" s="53"/>
      <c r="F18" s="112"/>
      <c r="G18" s="53"/>
      <c r="H18" s="53"/>
    </row>
    <row r="19" spans="2:8">
      <c r="B19" s="53"/>
      <c r="C19" s="53"/>
      <c r="D19" s="53"/>
      <c r="E19" s="53"/>
      <c r="F19" s="112"/>
      <c r="G19" s="53"/>
      <c r="H19" s="53"/>
    </row>
    <row r="20" spans="2:8">
      <c r="B20" s="183" t="s">
        <v>325</v>
      </c>
      <c r="C20" s="183"/>
      <c r="D20" s="183"/>
      <c r="E20" s="183"/>
      <c r="F20" s="183"/>
      <c r="G20" s="183"/>
      <c r="H20" s="183"/>
    </row>
    <row r="21" spans="2:8">
      <c r="B21" s="53"/>
      <c r="C21" s="53"/>
      <c r="D21" s="53"/>
      <c r="E21" s="53"/>
      <c r="F21" s="113"/>
      <c r="G21" s="53"/>
      <c r="H21" s="53"/>
    </row>
    <row r="22" spans="2:8">
      <c r="B22" s="183" t="s">
        <v>326</v>
      </c>
      <c r="C22" s="183"/>
      <c r="D22" s="183"/>
      <c r="E22" s="183"/>
      <c r="F22" s="183"/>
      <c r="G22" s="183"/>
      <c r="H22" s="183"/>
    </row>
    <row r="23" spans="2:8" ht="57.75" customHeight="1">
      <c r="B23" s="184" t="s">
        <v>288</v>
      </c>
      <c r="C23" s="185"/>
      <c r="D23" s="185"/>
      <c r="E23" s="185"/>
      <c r="F23" s="185"/>
      <c r="G23" s="185"/>
      <c r="H23" s="186"/>
    </row>
    <row r="24" spans="2:8">
      <c r="B24" s="53"/>
      <c r="C24" s="53"/>
      <c r="D24" s="53"/>
      <c r="E24" s="53"/>
      <c r="F24" s="112"/>
      <c r="G24" s="53"/>
      <c r="H24" s="53"/>
    </row>
    <row r="25" spans="2:8">
      <c r="B25" s="183" t="s">
        <v>327</v>
      </c>
      <c r="C25" s="183"/>
      <c r="D25" s="183"/>
      <c r="E25" s="183"/>
      <c r="F25" s="183"/>
      <c r="G25" s="183"/>
      <c r="H25" s="183"/>
    </row>
    <row r="26" spans="2:8" ht="75" customHeight="1">
      <c r="B26" s="187" t="s">
        <v>309</v>
      </c>
      <c r="C26" s="188"/>
      <c r="D26" s="188"/>
      <c r="E26" s="188"/>
      <c r="F26" s="188"/>
      <c r="G26" s="188"/>
      <c r="H26" s="189"/>
    </row>
    <row r="27" spans="2:8">
      <c r="B27" s="53"/>
      <c r="C27" s="53"/>
      <c r="D27" s="53"/>
      <c r="E27" s="53"/>
      <c r="F27" s="114"/>
      <c r="G27" s="53"/>
      <c r="H27" s="53"/>
    </row>
    <row r="28" spans="2:8">
      <c r="B28" s="53"/>
      <c r="C28" s="53"/>
      <c r="D28" s="53"/>
      <c r="E28" s="53"/>
      <c r="F28" s="112"/>
      <c r="G28" s="53"/>
      <c r="H28" s="53"/>
    </row>
    <row r="29" spans="2:8">
      <c r="B29" s="183" t="s">
        <v>328</v>
      </c>
      <c r="C29" s="183"/>
      <c r="D29" s="183"/>
      <c r="E29" s="183"/>
      <c r="F29" s="183"/>
      <c r="G29" s="183"/>
      <c r="H29" s="183"/>
    </row>
    <row r="30" spans="2:8" ht="56.25" customHeight="1">
      <c r="B30" s="187" t="s">
        <v>289</v>
      </c>
      <c r="C30" s="188"/>
      <c r="D30" s="188"/>
      <c r="E30" s="188"/>
      <c r="F30" s="188"/>
      <c r="G30" s="188"/>
      <c r="H30" s="189"/>
    </row>
    <row r="31" spans="2:8">
      <c r="B31" s="53"/>
      <c r="C31" s="53"/>
      <c r="D31" s="53"/>
      <c r="E31" s="53"/>
      <c r="F31" s="114"/>
      <c r="G31" s="53"/>
      <c r="H31" s="53"/>
    </row>
    <row r="32" spans="2:8">
      <c r="B32" s="53"/>
      <c r="C32" s="53"/>
      <c r="D32" s="53"/>
      <c r="E32" s="53"/>
      <c r="F32" s="113"/>
      <c r="G32" s="53"/>
      <c r="H32" s="53"/>
    </row>
    <row r="33" spans="2:8">
      <c r="B33" s="183" t="s">
        <v>329</v>
      </c>
      <c r="C33" s="183"/>
      <c r="D33" s="183"/>
      <c r="E33" s="183"/>
      <c r="F33" s="183"/>
      <c r="G33" s="183"/>
      <c r="H33" s="183"/>
    </row>
    <row r="34" spans="2:8">
      <c r="B34" s="170" t="s">
        <v>290</v>
      </c>
      <c r="C34" s="170"/>
      <c r="D34" s="170"/>
      <c r="E34" s="170"/>
      <c r="F34" s="170"/>
      <c r="G34" s="170"/>
      <c r="H34" s="170"/>
    </row>
    <row r="35" spans="2:8">
      <c r="B35" s="53"/>
      <c r="C35" s="53"/>
      <c r="D35" s="53"/>
      <c r="E35" s="53"/>
      <c r="F35" s="114"/>
      <c r="G35" s="53"/>
      <c r="H35" s="53"/>
    </row>
    <row r="36" spans="2:8" s="71" customFormat="1" ht="29.25" customHeight="1">
      <c r="B36" s="174" t="s">
        <v>291</v>
      </c>
      <c r="C36" s="175"/>
      <c r="D36" s="175"/>
      <c r="E36" s="175"/>
      <c r="F36" s="175"/>
      <c r="G36" s="175"/>
      <c r="H36" s="176"/>
    </row>
    <row r="37" spans="2:8" s="71" customFormat="1" ht="29.25" customHeight="1">
      <c r="B37" s="177" t="s">
        <v>292</v>
      </c>
      <c r="C37" s="178"/>
      <c r="D37" s="178"/>
      <c r="E37" s="178"/>
      <c r="F37" s="178"/>
      <c r="G37" s="178"/>
      <c r="H37" s="179"/>
    </row>
    <row r="38" spans="2:8" s="71" customFormat="1" ht="29.25" customHeight="1">
      <c r="B38" s="177" t="s">
        <v>293</v>
      </c>
      <c r="C38" s="178"/>
      <c r="D38" s="178"/>
      <c r="E38" s="178"/>
      <c r="F38" s="178"/>
      <c r="G38" s="178"/>
      <c r="H38" s="179"/>
    </row>
    <row r="39" spans="2:8" s="71" customFormat="1" ht="29.25" customHeight="1">
      <c r="B39" s="177" t="s">
        <v>294</v>
      </c>
      <c r="C39" s="178"/>
      <c r="D39" s="178"/>
      <c r="E39" s="178"/>
      <c r="F39" s="178"/>
      <c r="G39" s="178"/>
      <c r="H39" s="179"/>
    </row>
    <row r="40" spans="2:8" s="71" customFormat="1" ht="29.25" customHeight="1">
      <c r="B40" s="180" t="s">
        <v>295</v>
      </c>
      <c r="C40" s="181"/>
      <c r="D40" s="181"/>
      <c r="E40" s="181"/>
      <c r="F40" s="181"/>
      <c r="G40" s="181"/>
      <c r="H40" s="182"/>
    </row>
    <row r="41" spans="2:8">
      <c r="B41" s="53"/>
      <c r="C41" s="53"/>
      <c r="D41" s="53"/>
      <c r="E41" s="53"/>
      <c r="F41" s="112"/>
      <c r="G41" s="53"/>
      <c r="H41" s="53"/>
    </row>
    <row r="42" spans="2:8">
      <c r="B42" s="53"/>
      <c r="C42" s="53"/>
      <c r="D42" s="53"/>
      <c r="E42" s="53"/>
      <c r="F42" s="112"/>
      <c r="G42" s="53"/>
      <c r="H42" s="53"/>
    </row>
    <row r="43" spans="2:8">
      <c r="B43" s="183" t="s">
        <v>330</v>
      </c>
      <c r="C43" s="183"/>
      <c r="D43" s="183"/>
      <c r="E43" s="183"/>
      <c r="F43" s="183"/>
      <c r="G43" s="183"/>
      <c r="H43" s="183"/>
    </row>
    <row r="44" spans="2:8">
      <c r="B44" s="170" t="s">
        <v>296</v>
      </c>
      <c r="C44" s="170"/>
      <c r="D44" s="170"/>
      <c r="E44" s="170"/>
      <c r="F44" s="170"/>
      <c r="G44" s="170"/>
      <c r="H44" s="170"/>
    </row>
    <row r="45" spans="2:8">
      <c r="B45" s="53"/>
      <c r="C45" s="53"/>
      <c r="D45" s="53"/>
      <c r="E45" s="53"/>
      <c r="F45" s="114"/>
      <c r="G45" s="53"/>
      <c r="H45" s="53"/>
    </row>
    <row r="46" spans="2:8">
      <c r="B46" s="171" t="s">
        <v>297</v>
      </c>
      <c r="C46" s="172"/>
      <c r="D46" s="172"/>
      <c r="E46" s="172"/>
      <c r="F46" s="172"/>
      <c r="G46" s="172"/>
      <c r="H46" s="173"/>
    </row>
    <row r="47" spans="2:8">
      <c r="B47" s="53"/>
      <c r="C47" s="53"/>
      <c r="D47" s="53"/>
      <c r="E47" s="53"/>
      <c r="F47" s="113"/>
      <c r="G47" s="53"/>
      <c r="H47" s="53"/>
    </row>
    <row r="48" spans="2:8" ht="15.75">
      <c r="F48" s="73"/>
    </row>
  </sheetData>
  <mergeCells count="25">
    <mergeCell ref="B4:H4"/>
    <mergeCell ref="B5:H5"/>
    <mergeCell ref="B8:H8"/>
    <mergeCell ref="B10:H10"/>
    <mergeCell ref="B12:H12"/>
    <mergeCell ref="B34:H34"/>
    <mergeCell ref="B13:H13"/>
    <mergeCell ref="B16:H16"/>
    <mergeCell ref="B17:H17"/>
    <mergeCell ref="B20:H20"/>
    <mergeCell ref="B22:H22"/>
    <mergeCell ref="B23:H23"/>
    <mergeCell ref="B25:H25"/>
    <mergeCell ref="B26:H26"/>
    <mergeCell ref="B29:H29"/>
    <mergeCell ref="B30:H30"/>
    <mergeCell ref="B33:H33"/>
    <mergeCell ref="B44:H44"/>
    <mergeCell ref="B46:H46"/>
    <mergeCell ref="B36:H36"/>
    <mergeCell ref="B37:H37"/>
    <mergeCell ref="B38:H38"/>
    <mergeCell ref="B39:H39"/>
    <mergeCell ref="B40:H40"/>
    <mergeCell ref="B43:H43"/>
  </mergeCells>
  <pageMargins left="0.7" right="0.7" top="0.75" bottom="0.75" header="0.3" footer="0.3"/>
  <pageSetup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zoomScaleNormal="100" workbookViewId="0">
      <selection activeCell="D26" sqref="D26"/>
    </sheetView>
  </sheetViews>
  <sheetFormatPr baseColWidth="10" defaultRowHeight="15"/>
  <cols>
    <col min="1" max="1" width="5.5703125" customWidth="1"/>
    <col min="2" max="2" width="28.85546875" customWidth="1"/>
    <col min="3" max="3" width="14.7109375" customWidth="1"/>
    <col min="4" max="6" width="16.140625" customWidth="1"/>
  </cols>
  <sheetData>
    <row r="1" spans="2:12">
      <c r="B1" s="53"/>
      <c r="C1" s="53"/>
      <c r="D1" s="53"/>
      <c r="E1" s="53"/>
      <c r="F1" s="53"/>
    </row>
    <row r="2" spans="2:12">
      <c r="B2" s="53"/>
      <c r="C2" s="53"/>
      <c r="D2" s="53"/>
      <c r="E2" s="53"/>
      <c r="F2" s="53"/>
    </row>
    <row r="3" spans="2:12">
      <c r="B3" s="53"/>
      <c r="C3" s="53"/>
      <c r="D3" s="53"/>
      <c r="E3" s="53"/>
      <c r="F3" s="53"/>
    </row>
    <row r="4" spans="2:12">
      <c r="B4" s="190" t="s">
        <v>298</v>
      </c>
      <c r="C4" s="190"/>
      <c r="D4" s="190"/>
      <c r="E4" s="190"/>
      <c r="F4" s="190"/>
      <c r="G4" s="74"/>
      <c r="H4" s="74"/>
      <c r="I4" s="74"/>
      <c r="J4" s="74"/>
      <c r="K4" s="74"/>
      <c r="L4" s="74"/>
    </row>
    <row r="5" spans="2:12">
      <c r="B5" s="190" t="s">
        <v>299</v>
      </c>
      <c r="C5" s="190"/>
      <c r="D5" s="190"/>
      <c r="E5" s="190"/>
      <c r="F5" s="190"/>
      <c r="G5" s="74"/>
      <c r="H5" s="74"/>
    </row>
    <row r="6" spans="2:12" ht="30" customHeight="1">
      <c r="B6" s="116"/>
      <c r="C6" s="116"/>
      <c r="D6" s="116"/>
      <c r="E6" s="116"/>
      <c r="F6" s="117"/>
    </row>
    <row r="7" spans="2:12">
      <c r="B7" s="191" t="s">
        <v>284</v>
      </c>
      <c r="C7" s="191"/>
      <c r="D7" s="191"/>
      <c r="E7" s="191"/>
      <c r="F7" s="191"/>
      <c r="G7" s="90"/>
      <c r="H7" s="90"/>
    </row>
    <row r="8" spans="2:12" ht="24.75" customHeight="1">
      <c r="B8" s="53"/>
      <c r="C8" s="53"/>
      <c r="D8" s="53"/>
      <c r="E8" s="53"/>
      <c r="F8" s="110"/>
    </row>
    <row r="9" spans="2:12" ht="15" customHeight="1">
      <c r="B9" s="192" t="s">
        <v>300</v>
      </c>
      <c r="C9" s="192"/>
      <c r="D9" s="192"/>
      <c r="E9" s="192"/>
      <c r="F9" s="192"/>
      <c r="G9" s="72"/>
      <c r="H9" s="72"/>
    </row>
    <row r="10" spans="2:12" ht="15.75" thickBot="1">
      <c r="B10" s="53"/>
      <c r="C10" s="53"/>
      <c r="D10" s="53"/>
      <c r="E10" s="53"/>
      <c r="F10" s="111"/>
    </row>
    <row r="11" spans="2:12" ht="48.75" customHeight="1" thickBot="1">
      <c r="B11" s="199" t="s">
        <v>301</v>
      </c>
      <c r="C11" s="197" t="s">
        <v>308</v>
      </c>
      <c r="D11" s="201" t="s">
        <v>302</v>
      </c>
      <c r="E11" s="202"/>
      <c r="F11" s="203"/>
    </row>
    <row r="12" spans="2:12" ht="15.75" thickBot="1">
      <c r="B12" s="200"/>
      <c r="C12" s="198"/>
      <c r="D12" s="75"/>
      <c r="E12" s="75"/>
      <c r="F12" s="75"/>
    </row>
    <row r="13" spans="2:12" ht="15.75" thickBot="1">
      <c r="B13" s="77"/>
      <c r="C13" s="78"/>
      <c r="D13" s="78"/>
      <c r="E13" s="78"/>
      <c r="F13" s="78"/>
    </row>
    <row r="14" spans="2:12" ht="15.75" thickBot="1">
      <c r="B14" s="79"/>
      <c r="C14" s="80"/>
      <c r="D14" s="81"/>
      <c r="E14" s="81"/>
      <c r="F14" s="81"/>
    </row>
    <row r="15" spans="2:12" ht="15.75" thickBot="1">
      <c r="B15" s="82"/>
      <c r="C15" s="83"/>
      <c r="D15" s="83"/>
      <c r="E15" s="84"/>
      <c r="F15" s="84"/>
    </row>
    <row r="16" spans="2:12" ht="15.75" thickBot="1">
      <c r="B16" s="82"/>
      <c r="C16" s="83"/>
      <c r="D16" s="83"/>
      <c r="E16" s="84"/>
      <c r="F16" s="84"/>
    </row>
    <row r="17" spans="2:6" ht="15.75" thickBot="1">
      <c r="B17" s="82"/>
      <c r="C17" s="83"/>
      <c r="D17" s="83"/>
      <c r="E17" s="83"/>
      <c r="F17" s="83"/>
    </row>
    <row r="18" spans="2:6" ht="15.75" thickBot="1">
      <c r="B18" s="85"/>
      <c r="C18" s="86"/>
      <c r="D18" s="86"/>
      <c r="E18" s="86"/>
      <c r="F18" s="86"/>
    </row>
    <row r="19" spans="2:6" ht="15.75" thickBot="1">
      <c r="B19" s="79"/>
      <c r="C19" s="80"/>
      <c r="D19" s="87"/>
      <c r="E19" s="87"/>
      <c r="F19" s="87"/>
    </row>
    <row r="20" spans="2:6" ht="15.75" thickBot="1">
      <c r="B20" s="82"/>
      <c r="C20" s="83"/>
      <c r="D20" s="83"/>
      <c r="E20" s="84"/>
      <c r="F20" s="84"/>
    </row>
    <row r="21" spans="2:6" ht="16.5" thickBot="1">
      <c r="B21" s="82"/>
      <c r="C21" s="76"/>
      <c r="D21" s="83"/>
      <c r="E21" s="84"/>
      <c r="F21" s="84"/>
    </row>
    <row r="22" spans="2:6" ht="16.5" thickBot="1">
      <c r="B22" s="82"/>
      <c r="C22" s="76"/>
      <c r="D22" s="83"/>
      <c r="E22" s="84"/>
      <c r="F22" s="84"/>
    </row>
    <row r="23" spans="2:6" ht="16.5" thickBot="1">
      <c r="B23" s="82"/>
      <c r="C23" s="76"/>
      <c r="D23" s="83"/>
      <c r="E23" s="84"/>
      <c r="F23" s="84"/>
    </row>
    <row r="24" spans="2:6" ht="15.75" thickBot="1">
      <c r="B24" s="82"/>
      <c r="C24" s="83"/>
      <c r="D24" s="83"/>
      <c r="E24" s="84"/>
      <c r="F24" s="84"/>
    </row>
    <row r="25" spans="2:6" ht="15.75" thickBot="1">
      <c r="B25" s="82"/>
      <c r="C25" s="83"/>
      <c r="D25" s="83"/>
      <c r="E25" s="84"/>
      <c r="F25" s="84"/>
    </row>
    <row r="26" spans="2:6" ht="15.75" thickBot="1">
      <c r="B26" s="88" t="s">
        <v>303</v>
      </c>
      <c r="C26" s="89">
        <v>100</v>
      </c>
      <c r="D26" s="89"/>
      <c r="E26" s="89"/>
      <c r="F26" s="89"/>
    </row>
    <row r="27" spans="2:6">
      <c r="B27" s="53"/>
      <c r="C27" s="53"/>
      <c r="D27" s="53"/>
      <c r="E27" s="53"/>
      <c r="F27" s="53"/>
    </row>
    <row r="28" spans="2:6">
      <c r="B28" s="53"/>
      <c r="C28" s="53"/>
      <c r="D28" s="53"/>
      <c r="E28" s="53"/>
      <c r="F28" s="53"/>
    </row>
    <row r="29" spans="2:6" ht="69.75" customHeight="1">
      <c r="B29" s="193" t="s">
        <v>304</v>
      </c>
      <c r="C29" s="193"/>
      <c r="D29" s="193"/>
      <c r="E29" s="193"/>
      <c r="F29" s="193"/>
    </row>
    <row r="30" spans="2:6">
      <c r="B30" s="53"/>
      <c r="C30" s="53"/>
      <c r="D30" s="53"/>
      <c r="E30" s="53"/>
      <c r="F30" s="53"/>
    </row>
    <row r="31" spans="2:6">
      <c r="B31" s="115" t="s">
        <v>305</v>
      </c>
      <c r="C31" s="194"/>
      <c r="D31" s="194"/>
      <c r="E31" s="194"/>
      <c r="F31" s="194"/>
    </row>
    <row r="32" spans="2:6">
      <c r="B32" s="115" t="s">
        <v>306</v>
      </c>
      <c r="C32" s="195"/>
      <c r="D32" s="195"/>
      <c r="E32" s="195"/>
      <c r="F32" s="195"/>
    </row>
    <row r="33" spans="2:6">
      <c r="B33" s="115"/>
      <c r="C33" s="53"/>
      <c r="D33" s="53"/>
      <c r="E33" s="53"/>
      <c r="F33" s="53"/>
    </row>
    <row r="34" spans="2:6">
      <c r="B34" s="115"/>
      <c r="C34" s="53"/>
      <c r="D34" s="53"/>
      <c r="E34" s="53"/>
      <c r="F34" s="53"/>
    </row>
    <row r="35" spans="2:6">
      <c r="B35" s="115" t="s">
        <v>307</v>
      </c>
      <c r="C35" s="196"/>
      <c r="D35" s="196"/>
      <c r="E35" s="196"/>
      <c r="F35" s="196"/>
    </row>
    <row r="36" spans="2:6">
      <c r="B36" s="53"/>
      <c r="C36" s="53"/>
      <c r="D36" s="53"/>
      <c r="E36" s="53"/>
      <c r="F36" s="53"/>
    </row>
  </sheetData>
  <mergeCells count="11">
    <mergeCell ref="C31:F31"/>
    <mergeCell ref="C32:F32"/>
    <mergeCell ref="C35:F35"/>
    <mergeCell ref="C11:C12"/>
    <mergeCell ref="B11:B12"/>
    <mergeCell ref="D11:F11"/>
    <mergeCell ref="B4:F4"/>
    <mergeCell ref="B5:F5"/>
    <mergeCell ref="B7:F7"/>
    <mergeCell ref="B9:F9"/>
    <mergeCell ref="B29:F29"/>
  </mergeCells>
  <pageMargins left="0.7" right="0.7" top="0.75" bottom="0.75" header="0.3" footer="0.3"/>
  <pageSetup scale="92" orientation="portrait" r:id="rId1"/>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9"/>
  <sheetViews>
    <sheetView workbookViewId="0">
      <selection activeCell="E22" sqref="E22"/>
    </sheetView>
  </sheetViews>
  <sheetFormatPr baseColWidth="10" defaultRowHeight="15"/>
  <cols>
    <col min="2" max="2" width="3.28515625" customWidth="1"/>
    <col min="3" max="3" width="30.28515625" customWidth="1"/>
    <col min="4" max="4" width="19.7109375" customWidth="1"/>
    <col min="5" max="5" width="18.42578125" customWidth="1"/>
  </cols>
  <sheetData>
    <row r="1" spans="2:5" ht="15.75" thickBot="1"/>
    <row r="2" spans="2:5">
      <c r="B2" s="207" t="s">
        <v>283</v>
      </c>
      <c r="C2" s="208"/>
      <c r="D2" s="208"/>
      <c r="E2" s="209"/>
    </row>
    <row r="3" spans="2:5" ht="15.75" thickBot="1">
      <c r="B3" s="210"/>
      <c r="C3" s="211"/>
      <c r="D3" s="211"/>
      <c r="E3" s="212"/>
    </row>
    <row r="4" spans="2:5" ht="15.75" thickBot="1"/>
    <row r="5" spans="2:5" ht="15.75" thickBot="1">
      <c r="B5" s="204" t="s">
        <v>263</v>
      </c>
      <c r="C5" s="205"/>
      <c r="D5" s="66" t="s">
        <v>264</v>
      </c>
      <c r="E5" s="66" t="s">
        <v>265</v>
      </c>
    </row>
    <row r="6" spans="2:5" ht="15.75" thickBot="1">
      <c r="B6" s="67">
        <v>1</v>
      </c>
      <c r="C6" s="68" t="s">
        <v>266</v>
      </c>
      <c r="D6" s="69">
        <v>0</v>
      </c>
      <c r="E6" s="69">
        <v>3500000</v>
      </c>
    </row>
    <row r="7" spans="2:5" ht="15.75" thickBot="1">
      <c r="B7" s="67">
        <v>2</v>
      </c>
      <c r="C7" s="68" t="s">
        <v>267</v>
      </c>
      <c r="D7" s="69">
        <f>+E6+1</f>
        <v>3500001</v>
      </c>
      <c r="E7" s="69">
        <v>54000000</v>
      </c>
    </row>
    <row r="8" spans="2:5" ht="15.75" thickBot="1">
      <c r="B8" s="67">
        <v>3</v>
      </c>
      <c r="C8" s="68" t="s">
        <v>268</v>
      </c>
      <c r="D8" s="69">
        <f>+E7+1</f>
        <v>54000001</v>
      </c>
      <c r="E8" s="69">
        <v>100000000</v>
      </c>
    </row>
    <row r="9" spans="2:5" ht="15.75" thickBot="1">
      <c r="B9" s="67">
        <v>4</v>
      </c>
      <c r="C9" s="68" t="s">
        <v>269</v>
      </c>
      <c r="D9" s="69">
        <f>+E8+1</f>
        <v>100000001</v>
      </c>
      <c r="E9" s="69">
        <v>270000000</v>
      </c>
    </row>
    <row r="10" spans="2:5" ht="15.75" thickBot="1">
      <c r="B10" s="67">
        <v>5</v>
      </c>
      <c r="C10" s="68" t="s">
        <v>270</v>
      </c>
      <c r="D10" s="69">
        <f>+E9+1</f>
        <v>270000001</v>
      </c>
      <c r="E10" s="70" t="s">
        <v>271</v>
      </c>
    </row>
    <row r="13" spans="2:5" ht="30" customHeight="1">
      <c r="B13" s="71" t="s">
        <v>273</v>
      </c>
      <c r="C13" s="206" t="s">
        <v>278</v>
      </c>
      <c r="D13" s="206"/>
      <c r="E13" s="206"/>
    </row>
    <row r="14" spans="2:5" ht="30.75" customHeight="1">
      <c r="B14" s="71" t="s">
        <v>274</v>
      </c>
      <c r="C14" s="206" t="s">
        <v>279</v>
      </c>
      <c r="D14" s="206"/>
      <c r="E14" s="206"/>
    </row>
    <row r="15" spans="2:5">
      <c r="B15" s="71" t="s">
        <v>275</v>
      </c>
      <c r="C15" s="206" t="s">
        <v>280</v>
      </c>
      <c r="D15" s="206"/>
      <c r="E15" s="206"/>
    </row>
    <row r="16" spans="2:5">
      <c r="B16" s="71" t="s">
        <v>276</v>
      </c>
      <c r="C16" t="s">
        <v>281</v>
      </c>
    </row>
    <row r="17" spans="2:3">
      <c r="B17" s="71" t="s">
        <v>277</v>
      </c>
      <c r="C17" t="s">
        <v>282</v>
      </c>
    </row>
    <row r="19" spans="2:3">
      <c r="B19" t="s">
        <v>272</v>
      </c>
    </row>
  </sheetData>
  <sheetProtection algorithmName="SHA-512" hashValue="fB55qkIMlMx9XavHqD83xg7ylAg9CccNicVYqZuNMJ/rLPY6U/7ZL91+KQM4iiXPkY9d4ifdOFnsJRdVklLO7g==" saltValue="UQBVbaGo631qJWzHRw9ldw==" spinCount="100000" sheet="1" objects="1" scenarios="1"/>
  <mergeCells count="5">
    <mergeCell ref="B5:C5"/>
    <mergeCell ref="C13:E13"/>
    <mergeCell ref="C14:E14"/>
    <mergeCell ref="C15:E15"/>
    <mergeCell ref="B2: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F20" sqref="F20"/>
    </sheetView>
  </sheetViews>
  <sheetFormatPr baseColWidth="10" defaultRowHeight="15"/>
  <cols>
    <col min="2" max="2" width="38.7109375" customWidth="1"/>
    <col min="4" max="4" width="42.140625" customWidth="1"/>
    <col min="5" max="5" width="19" customWidth="1"/>
  </cols>
  <sheetData>
    <row r="1" spans="1:6">
      <c r="A1" t="s">
        <v>129</v>
      </c>
    </row>
    <row r="3" spans="1:6">
      <c r="A3" t="s">
        <v>130</v>
      </c>
    </row>
    <row r="4" spans="1:6">
      <c r="A4" t="s">
        <v>131</v>
      </c>
      <c r="B4" t="s">
        <v>132</v>
      </c>
      <c r="D4" t="s">
        <v>133</v>
      </c>
      <c r="F4" s="23" t="s">
        <v>134</v>
      </c>
    </row>
    <row r="5" spans="1:6">
      <c r="A5" s="11" t="s">
        <v>18</v>
      </c>
      <c r="B5" s="11"/>
      <c r="D5" t="s">
        <v>135</v>
      </c>
      <c r="F5" s="23" t="s">
        <v>136</v>
      </c>
    </row>
    <row r="6" spans="1:6">
      <c r="A6" s="11" t="s">
        <v>137</v>
      </c>
      <c r="B6" s="11"/>
      <c r="D6" t="s">
        <v>138</v>
      </c>
      <c r="F6" s="23" t="s">
        <v>139</v>
      </c>
    </row>
    <row r="7" spans="1:6">
      <c r="A7" s="11" t="s">
        <v>17</v>
      </c>
      <c r="B7" s="11"/>
      <c r="D7" t="s">
        <v>140</v>
      </c>
    </row>
    <row r="8" spans="1:6">
      <c r="A8" s="11" t="s">
        <v>141</v>
      </c>
      <c r="B8" s="11"/>
      <c r="D8" t="s">
        <v>142</v>
      </c>
      <c r="F8" s="23" t="s">
        <v>143</v>
      </c>
    </row>
    <row r="9" spans="1:6">
      <c r="A9" s="11" t="s">
        <v>144</v>
      </c>
      <c r="B9" s="11"/>
      <c r="D9" t="s">
        <v>145</v>
      </c>
      <c r="F9" s="23" t="s">
        <v>146</v>
      </c>
    </row>
    <row r="10" spans="1:6">
      <c r="A10" s="11" t="s">
        <v>147</v>
      </c>
      <c r="B10" s="11"/>
      <c r="D10" t="s">
        <v>148</v>
      </c>
      <c r="F10" s="23" t="s">
        <v>149</v>
      </c>
    </row>
    <row r="11" spans="1:6">
      <c r="A11" s="11" t="s">
        <v>150</v>
      </c>
      <c r="B11" s="11"/>
      <c r="D11" t="s">
        <v>151</v>
      </c>
      <c r="F11" s="23" t="s">
        <v>152</v>
      </c>
    </row>
    <row r="12" spans="1:6">
      <c r="A12" s="11" t="s">
        <v>153</v>
      </c>
      <c r="B12" s="11"/>
      <c r="D12" t="s">
        <v>154</v>
      </c>
      <c r="F12" s="23" t="s">
        <v>155</v>
      </c>
    </row>
    <row r="13" spans="1:6">
      <c r="A13" s="11" t="s">
        <v>156</v>
      </c>
      <c r="B13" s="11"/>
      <c r="D13" t="s">
        <v>157</v>
      </c>
    </row>
    <row r="14" spans="1:6">
      <c r="A14" s="11" t="s">
        <v>158</v>
      </c>
      <c r="B14" s="11"/>
      <c r="D14" t="s">
        <v>159</v>
      </c>
    </row>
    <row r="15" spans="1:6">
      <c r="A15" s="11" t="s">
        <v>160</v>
      </c>
      <c r="B15" s="11"/>
      <c r="D15" t="s">
        <v>161</v>
      </c>
    </row>
    <row r="16" spans="1:6">
      <c r="A16" s="11" t="s">
        <v>162</v>
      </c>
      <c r="B16" s="11"/>
      <c r="D16" t="s">
        <v>163</v>
      </c>
    </row>
    <row r="17" spans="1:4">
      <c r="A17" s="11" t="s">
        <v>164</v>
      </c>
      <c r="B17" s="11"/>
      <c r="D17" t="s">
        <v>165</v>
      </c>
    </row>
    <row r="18" spans="1:4">
      <c r="A18" s="11" t="s">
        <v>166</v>
      </c>
      <c r="B18" s="11"/>
      <c r="D18" t="s">
        <v>167</v>
      </c>
    </row>
    <row r="19" spans="1:4">
      <c r="A19" s="11" t="s">
        <v>168</v>
      </c>
      <c r="B19" s="11"/>
      <c r="D19" t="s">
        <v>169</v>
      </c>
    </row>
    <row r="20" spans="1:4" ht="30">
      <c r="A20" s="11" t="s">
        <v>170</v>
      </c>
      <c r="B20" s="11"/>
      <c r="D20" s="24" t="s">
        <v>171</v>
      </c>
    </row>
    <row r="21" spans="1:4">
      <c r="A21" s="11" t="s">
        <v>172</v>
      </c>
      <c r="B21" s="11"/>
      <c r="D21" t="s">
        <v>173</v>
      </c>
    </row>
    <row r="22" spans="1:4">
      <c r="A22" s="11" t="s">
        <v>174</v>
      </c>
      <c r="B22" s="11"/>
      <c r="D22" t="s">
        <v>175</v>
      </c>
    </row>
    <row r="23" spans="1:4">
      <c r="A23" s="11" t="s">
        <v>176</v>
      </c>
      <c r="B23" s="11"/>
      <c r="D23" t="s">
        <v>177</v>
      </c>
    </row>
    <row r="24" spans="1:4">
      <c r="A24" s="11" t="s">
        <v>178</v>
      </c>
      <c r="B24" s="11"/>
      <c r="D24" t="s">
        <v>179</v>
      </c>
    </row>
    <row r="25" spans="1:4">
      <c r="A25" s="11" t="s">
        <v>180</v>
      </c>
      <c r="B25" s="11"/>
      <c r="D25" t="s">
        <v>181</v>
      </c>
    </row>
    <row r="26" spans="1:4">
      <c r="A26" s="11" t="s">
        <v>182</v>
      </c>
      <c r="B26" s="11"/>
      <c r="D26" t="s">
        <v>183</v>
      </c>
    </row>
    <row r="27" spans="1:4">
      <c r="A27" s="11" t="s">
        <v>184</v>
      </c>
      <c r="B27" s="11"/>
      <c r="D27" t="s">
        <v>185</v>
      </c>
    </row>
    <row r="28" spans="1:4">
      <c r="A28" s="11" t="s">
        <v>186</v>
      </c>
      <c r="B28" s="11"/>
      <c r="D28" t="s">
        <v>187</v>
      </c>
    </row>
    <row r="29" spans="1:4">
      <c r="A29" s="11" t="s">
        <v>188</v>
      </c>
      <c r="B29" s="11"/>
      <c r="D29" t="s">
        <v>126</v>
      </c>
    </row>
    <row r="30" spans="1:4">
      <c r="A30" s="11" t="s">
        <v>189</v>
      </c>
      <c r="B30" s="11"/>
      <c r="D30" t="s">
        <v>190</v>
      </c>
    </row>
    <row r="31" spans="1:4">
      <c r="A31" s="11" t="s">
        <v>191</v>
      </c>
      <c r="B31" s="11"/>
      <c r="D31" t="s">
        <v>192</v>
      </c>
    </row>
    <row r="32" spans="1:4">
      <c r="D32" t="s">
        <v>193</v>
      </c>
    </row>
    <row r="33" spans="4:4">
      <c r="D33" s="25" t="s">
        <v>194</v>
      </c>
    </row>
    <row r="34" spans="4:4">
      <c r="D34" s="25" t="s">
        <v>195</v>
      </c>
    </row>
    <row r="35" spans="4:4">
      <c r="D35" t="s">
        <v>40</v>
      </c>
    </row>
    <row r="36" spans="4:4">
      <c r="D36" t="s">
        <v>196</v>
      </c>
    </row>
    <row r="37" spans="4:4">
      <c r="D37" t="s">
        <v>197</v>
      </c>
    </row>
    <row r="38" spans="4:4">
      <c r="D38" t="s">
        <v>198</v>
      </c>
    </row>
    <row r="39" spans="4:4">
      <c r="D39" s="25" t="s">
        <v>199</v>
      </c>
    </row>
    <row r="40" spans="4:4">
      <c r="D40" s="25" t="s">
        <v>200</v>
      </c>
    </row>
    <row r="41" spans="4:4">
      <c r="D41" t="s">
        <v>201</v>
      </c>
    </row>
    <row r="42" spans="4:4">
      <c r="D42" t="s">
        <v>202</v>
      </c>
    </row>
  </sheetData>
  <sheetProtection algorithmName="SHA-512" hashValue="iqGcfY2cGxeURGhoTGRylTpSUtTp/0MCUj8sBFtbyUZIqFmQPru7q8QKQ4eIgmPt+prrb19WPSq3g/FZC78s2g==" saltValue="VfYqgvqKA+b6WPP39D/tnA==" spinCount="100000" sheet="1" objects="1" scenarios="1"/>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SOLICITUD DE COMPRA</vt:lpstr>
      <vt:lpstr>Listado</vt:lpstr>
      <vt:lpstr>Info Relevante</vt:lpstr>
      <vt:lpstr>Anexo I - Modelo de TdR</vt:lpstr>
      <vt:lpstr>Anexo II - Tabla evaluación</vt:lpstr>
      <vt:lpstr>Jurisd. Compras</vt:lpstr>
      <vt:lpstr>tablas auxiliares</vt:lpstr>
      <vt:lpstr>'Anexo I - Modelo de TdR'!_Toc357693582</vt:lpstr>
      <vt:lpstr>'Anexo I - Modelo de TdR'!_Toc403123489</vt:lpstr>
      <vt:lpstr>'Anexo I - Modelo de TdR'!_Toc418679062</vt:lpstr>
      <vt:lpstr>'SOLICITUD DE COMPRA'!Área_de_impresión</vt:lpstr>
      <vt:lpstr>comp</vt:lpstr>
      <vt:lpstr>'Info Relevante'!OLE_LINK7</vt:lpstr>
      <vt:lpstr>'Info Relevante'!OLE_LINK8</vt:lpstr>
      <vt:lpstr>tabla</vt:lpstr>
      <vt:lpstr>'SOLICITUD DE COMPRA'!Títulos_a_imprimir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Gabutti</dc:creator>
  <cp:lastModifiedBy>Martin</cp:lastModifiedBy>
  <cp:lastPrinted>2023-06-13T18:26:10Z</cp:lastPrinted>
  <dcterms:created xsi:type="dcterms:W3CDTF">2023-02-09T21:24:52Z</dcterms:created>
  <dcterms:modified xsi:type="dcterms:W3CDTF">2026-02-05T15:03:26Z</dcterms:modified>
</cp:coreProperties>
</file>